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4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<sst xmlns="http://schemas.openxmlformats.org/spreadsheetml/2006/main" count="140" uniqueCount="109">
  <si>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</si>
  <si>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</si>
  <si>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</si>
  <si>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</si>
  <si>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</si>
  <si>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</si>
  <si>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</si>
  <si>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</si>
  <si>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</si>
  <si>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</si>
  <si>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</si>
  <si>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</si>
  <si>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</si>
  <si>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</si>
  <si>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</si>
  <si>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</si>
  <si>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</si>
  <si>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</si>
  <si>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</si>
  <si>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</si>
  <si>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</si>
  <si>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</si>
  <si>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</si>
  <si>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</si>
  <si>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</si>
  <si>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</si>
  <si>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</si>
  <si>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</si>
  <si>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</si>
  <si>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</si>
  <si>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</si>
  <si>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</si>
  <si>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</si>
  <si>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</si>
  <si>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</si>
  <si>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</si>
  <si>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</si>
  <si>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</si>
  <si>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</si>
  <si>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</si>
  <si>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</si>
  <si>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</si>
  <si>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</si>
  <si>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</si>
  <si>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</si>
  <si>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</si>
  <si>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</si>
  <si>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</si>
  <si>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</si>
  <si>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</si>
  <si>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</si>
  <si>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</si>
  <si>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</si>
  <si>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</si>
  <si>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</si>
  <si>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</si>
  <si>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</si>
  <si>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</si>
  <si>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</si>
  <si>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</si>
  <si>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</si>
  <si>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</si>
  <si>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</si>
  <si>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</si>
  <si>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</si>
  <si>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</si>
  <si>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</si>
  <si>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</si>
  <si>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</si>
  <si>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</si>
  <si>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</si>
  <si>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</si>
  <si>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</si>
  <si>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</si>
  <si>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0044</t>
  </si>
  <si>
    <t>LX-0044-RF</t>
  </si>
  <si>
    <t>KASTLE HALL - Roof</t>
  </si>
  <si>
    <t>LX-0044-04-RF0401</t>
  </si>
  <si>
    <t>KASTLE HALL - Roof Section 1</t>
  </si>
  <si>
    <t>LX-0044-04-RF0402</t>
  </si>
  <si>
    <t>KASTLE HALL - Roof Section 2</t>
  </si>
  <si>
    <t>LX-0044-04-RF0403</t>
  </si>
  <si>
    <t>KASTLE HALL - Roof Section 3</t>
  </si>
  <si>
    <t>LX-0044-04-RF0404</t>
  </si>
  <si>
    <t>KASTLE HALL - Roof Section 4</t>
  </si>
  <si>
    <t>LX-0044-04-RF0405</t>
  </si>
  <si>
    <t>KASTLE HALL - Roof Section 5</t>
  </si>
  <si>
    <t>LX-0044-04-RF0406</t>
  </si>
  <si>
    <t>KASTLE HALL - Roof Section 6</t>
  </si>
  <si>
    <t>LX-0044-04-RF0407</t>
  </si>
  <si>
    <t>KASTLE HALL - Roof Section 7</t>
  </si>
  <si>
    <t>LX-0044-04-RF0408</t>
  </si>
  <si>
    <t>KASTLE HALL - Roof Section 8</t>
  </si>
  <si>
    <t>LX-0044-04-RF0409</t>
  </si>
  <si>
    <t>KASTLE HALL - Roof Section 9</t>
  </si>
  <si>
    <t>LX-0044-04-RF0410</t>
  </si>
  <si>
    <t>KASTLE HALL - Roof Section 10</t>
  </si>
  <si>
    <t>LX-0044-04-RF0411</t>
  </si>
  <si>
    <t>KASTLE HALL - Roof Section 11</t>
  </si>
  <si>
    <t>LX-0044-04-RF0412</t>
  </si>
  <si>
    <t>KASTLE HALL - Roof Section 12</t>
  </si>
  <si>
    <t>LX-0044-04-RF0413</t>
  </si>
  <si>
    <t>KASTLE HALL - Roof Section 13</t>
  </si>
  <si>
    <t>LX-0044-04-RF0414</t>
  </si>
  <si>
    <t>KASTLE HALL - Roof Section 14</t>
  </si>
  <si>
    <t>LX-0044-04-RF0415</t>
  </si>
  <si>
    <t>KASTLE HALL - Roof Section 15</t>
  </si>
  <si>
    <t>LX-0044-04-RF0416</t>
  </si>
  <si>
    <t>KASTLE HALL - Roof Section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</si>
</sst>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opLeftCell="A2" zoomScale="90" zoomScaleNormal="90" workbookViewId="0">
      <selection activeCell="C26" sqref="C2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5" t="s">
        <v>74</v>
      </c>
      <c r="C1" s="75"/>
      <c r="F1" s="66" t="s">
        <v>10</v>
      </c>
      <c r="G1" s="18">
        <v>42298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5" t="s">
        <v>8</v>
      </c>
      <c r="B2" s="76" t="str">
        <f>VLOOKUP(B1,BuildingList!A:B,2,FALSE)</f>
        <v>Kastle Hall</v>
      </c>
      <c r="C2" s="76"/>
      <c r="F2" s="67" t="s">
        <v>12</v>
      </c>
      <c r="G2" s="22" t="s">
        <v>71</v>
      </c>
      <c r="J2" s="15">
        <f>G31-J31</f>
        <v>0</v>
      </c>
      <c r="K2" s="15">
        <f>H31-M31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L12" s="42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3">
      <c r="A13" s="48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2"/>
      <c r="L13" s="42"/>
      <c r="M13" s="59" t="str">
        <f>IF(H13="No Change","N/A",IF(H13="New Tag Required",Lookup!F:F,IF(H13="Remove Old Sign",Lookup!F:F,IF(H13="N/A","N/A",""))))</f>
        <v/>
      </c>
      <c r="N13" s="62"/>
      <c r="O13" s="42"/>
    </row>
    <row r="14" spans="1:16" s="41" customFormat="1" x14ac:dyDescent="0.3">
      <c r="A14" s="48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2"/>
      <c r="L14" s="42"/>
      <c r="M14" s="59" t="str">
        <f>IF(H14="No Change","N/A",IF(H14="New Tag Required",Lookup!F:F,IF(H14="Remove Old Sign",Lookup!F:F,IF(H14="N/A","N/A",""))))</f>
        <v/>
      </c>
      <c r="N14" s="62"/>
      <c r="O14" s="42"/>
    </row>
    <row r="15" spans="1:16" s="41" customFormat="1" x14ac:dyDescent="0.3">
      <c r="A15" s="48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2"/>
      <c r="L15" s="42"/>
      <c r="M15" s="59" t="str">
        <f>IF(H15="No Change","N/A",IF(H15="New Tag Required",Lookup!F:F,IF(H15="Remove Old Sign",Lookup!F:F,IF(H15="N/A","N/A",""))))</f>
        <v/>
      </c>
      <c r="N15" s="62"/>
      <c r="O15" s="42"/>
    </row>
    <row r="16" spans="1:16" s="41" customFormat="1" x14ac:dyDescent="0.3">
      <c r="A16" s="48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2"/>
      <c r="L16" s="42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3">
      <c r="A17" s="48"/>
      <c r="B17" s="48"/>
      <c r="C17" s="42"/>
      <c r="E17" s="50"/>
      <c r="F17" s="51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3">
      <c r="A21" s="61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M21" s="59" t="str">
        <f>IF(H21="No Change","N/A",IF(H21="New Tag Required",Lookup!F:F,IF(H21="Remove Old Sign",Lookup!F:F,IF(H21="N/A","N/A",""))))</f>
        <v/>
      </c>
      <c r="N21" s="63"/>
    </row>
    <row r="22" spans="1:15" s="41" customFormat="1" x14ac:dyDescent="0.3">
      <c r="A22" s="61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M22" s="59" t="str">
        <f>IF(H22="No Change","N/A",IF(H22="New Tag Required",Lookup!F:F,IF(H22="Remove Old Sign",Lookup!F:F,IF(H22="N/A","N/A",""))))</f>
        <v/>
      </c>
      <c r="N22" s="63"/>
    </row>
    <row r="23" spans="1:15" s="41" customFormat="1" x14ac:dyDescent="0.3">
      <c r="A23" s="49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3"/>
    </row>
    <row r="24" spans="1:15" s="41" customFormat="1" x14ac:dyDescent="0.3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s="41" customFormat="1" x14ac:dyDescent="0.3">
      <c r="A25" s="49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x14ac:dyDescent="0.3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3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x14ac:dyDescent="0.3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ht="15" thickBot="1" x14ac:dyDescent="0.35">
      <c r="A29" s="56"/>
      <c r="C29" s="11"/>
      <c r="E29" s="30"/>
      <c r="F29" s="30"/>
      <c r="G29" s="30"/>
      <c r="K29" s="32"/>
      <c r="N29" s="32"/>
    </row>
    <row r="30" spans="1:15" ht="43.2" x14ac:dyDescent="0.3">
      <c r="A30" s="56"/>
      <c r="C30" s="11"/>
      <c r="E30" s="30"/>
      <c r="F30" s="30"/>
      <c r="G30" s="72" t="s">
        <v>46</v>
      </c>
      <c r="H30" s="73" t="s">
        <v>47</v>
      </c>
      <c r="J30" s="74" t="s">
        <v>41</v>
      </c>
      <c r="K30" s="10"/>
      <c r="L30" s="10"/>
      <c r="M30" s="74" t="s">
        <v>42</v>
      </c>
    </row>
    <row r="31" spans="1:15" ht="15" thickBot="1" x14ac:dyDescent="0.35">
      <c r="A31" s="56"/>
      <c r="C31" s="11"/>
      <c r="E31" s="30"/>
      <c r="F31" s="30"/>
      <c r="G31" s="14">
        <f>COUNTIF(G6:G30,"New Tag Required")</f>
        <v>0</v>
      </c>
      <c r="H31" s="13">
        <f>COUNTIF(H6:H30,"New Sign Required")</f>
        <v>0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3">
      <c r="A32" s="56"/>
      <c r="C32" s="11"/>
      <c r="E32" s="30"/>
      <c r="F32" s="30"/>
      <c r="G32" s="30"/>
    </row>
    <row r="33" spans="1:7" x14ac:dyDescent="0.3">
      <c r="A33" s="56"/>
      <c r="C33" s="11"/>
      <c r="E33" s="30"/>
      <c r="F33" s="30"/>
      <c r="G33" s="30"/>
    </row>
    <row r="34" spans="1:7" x14ac:dyDescent="0.3">
      <c r="A34" s="56"/>
      <c r="C34" s="11"/>
      <c r="E34" s="30"/>
      <c r="F34" s="30"/>
      <c r="G34" s="30"/>
    </row>
    <row r="35" spans="1:7" x14ac:dyDescent="0.3">
      <c r="A35" s="56"/>
      <c r="C35" s="11"/>
      <c r="E35" s="30"/>
      <c r="F35" s="30"/>
      <c r="G35" s="30"/>
    </row>
    <row r="36" spans="1:7" x14ac:dyDescent="0.3">
      <c r="A36" s="56"/>
      <c r="C36" s="11"/>
      <c r="E36" s="30"/>
      <c r="F36" s="30"/>
      <c r="G36" s="30"/>
    </row>
    <row r="37" spans="1:7" x14ac:dyDescent="0.3">
      <c r="A37" s="56"/>
      <c r="C37" s="11"/>
      <c r="E37" s="30"/>
      <c r="F37" s="30"/>
      <c r="G37" s="30"/>
    </row>
    <row r="38" spans="1:7" x14ac:dyDescent="0.3">
      <c r="A38" s="56"/>
      <c r="C38" s="11"/>
      <c r="E38" s="30"/>
      <c r="F38" s="30"/>
      <c r="G38" s="30"/>
    </row>
    <row r="39" spans="1:7" x14ac:dyDescent="0.3">
      <c r="A39" s="57"/>
      <c r="C39" s="11"/>
      <c r="E39" s="30"/>
      <c r="F39" s="33"/>
      <c r="G39" s="30"/>
    </row>
    <row r="40" spans="1:7" x14ac:dyDescent="0.3">
      <c r="A40" s="57"/>
      <c r="C40" s="11"/>
      <c r="E40" s="30"/>
      <c r="F40" s="33"/>
      <c r="G40" s="30"/>
    </row>
    <row r="41" spans="1:7" x14ac:dyDescent="0.3">
      <c r="A41" s="57"/>
      <c r="C41" s="11"/>
      <c r="E41" s="30"/>
      <c r="F41" s="34"/>
      <c r="G41" s="30"/>
    </row>
    <row r="42" spans="1:7" x14ac:dyDescent="0.3">
      <c r="A42" s="56"/>
      <c r="C42" s="11"/>
      <c r="E42" s="30"/>
      <c r="F42" s="33"/>
      <c r="G42" s="30"/>
    </row>
    <row r="43" spans="1:7" x14ac:dyDescent="0.3">
      <c r="A43" s="56"/>
      <c r="C43" s="11"/>
      <c r="E43" s="30"/>
      <c r="F43" s="33"/>
      <c r="G43" s="30"/>
    </row>
    <row r="44" spans="1:7" x14ac:dyDescent="0.3">
      <c r="A44" s="58"/>
      <c r="C44" s="11"/>
      <c r="E44" s="30"/>
      <c r="F44" s="30"/>
      <c r="G44" s="30"/>
    </row>
    <row r="45" spans="1:7" x14ac:dyDescent="0.3">
      <c r="A45" s="58"/>
      <c r="C45" s="11"/>
      <c r="E45" s="30"/>
      <c r="F45" s="30"/>
      <c r="G45" s="30"/>
    </row>
    <row r="46" spans="1:7" x14ac:dyDescent="0.3">
      <c r="A46" s="58"/>
      <c r="C46" s="11"/>
      <c r="E46" s="30"/>
      <c r="F46" s="30"/>
      <c r="G46" s="30"/>
    </row>
    <row r="47" spans="1:7" x14ac:dyDescent="0.3">
      <c r="A47" s="58"/>
      <c r="C47" s="11"/>
      <c r="E47" s="30"/>
      <c r="F47" s="30"/>
      <c r="G47" s="30"/>
    </row>
    <row r="48" spans="1:7" x14ac:dyDescent="0.3">
      <c r="A48" s="58"/>
      <c r="C48" s="11"/>
      <c r="E48" s="30"/>
      <c r="F48" s="31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6"/>
      <c r="C51" s="11"/>
      <c r="E51" s="30"/>
      <c r="F51" s="30"/>
      <c r="G51" s="30"/>
    </row>
    <row r="52" spans="1:7" x14ac:dyDescent="0.3">
      <c r="A52" s="56"/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197" spans="3:3" x14ac:dyDescent="0.3">
      <c r="C19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6:G50">
    <cfRule type="containsText" dxfId="36" priority="124" operator="containsText" text="New Tag Required">
      <formula>NOT(ISERROR(SEARCH("New Tag Required",G36)))</formula>
    </cfRule>
  </conditionalFormatting>
  <conditionalFormatting sqref="D36:D96 D6:D17">
    <cfRule type="containsText" dxfId="35" priority="123" operator="containsText" text="Yes">
      <formula>NOT(ISERROR(SEARCH("Yes",D6)))</formula>
    </cfRule>
  </conditionalFormatting>
  <conditionalFormatting sqref="H36:H96 H197:H418">
    <cfRule type="containsText" dxfId="34" priority="111" operator="containsText" text="New Sign Required">
      <formula>NOT(ISERROR(SEARCH("New Sign Required",H36)))</formula>
    </cfRule>
  </conditionalFormatting>
  <conditionalFormatting sqref="G36:G96">
    <cfRule type="containsText" dxfId="33" priority="110" operator="containsText" text="Action Required">
      <formula>NOT(ISERROR(SEARCH("Action Required",G36)))</formula>
    </cfRule>
  </conditionalFormatting>
  <conditionalFormatting sqref="H36:H96">
    <cfRule type="containsText" dxfId="32" priority="109" operator="containsText" text="Action Required">
      <formula>NOT(ISERROR(SEARCH("Action Required",H36)))</formula>
    </cfRule>
  </conditionalFormatting>
  <conditionalFormatting sqref="G32:G35 G6:G29">
    <cfRule type="containsText" dxfId="31" priority="51" operator="containsText" text="New Tag Required">
      <formula>NOT(ISERROR(SEARCH("New Tag Required",G6)))</formula>
    </cfRule>
  </conditionalFormatting>
  <conditionalFormatting sqref="D18:D35">
    <cfRule type="containsText" dxfId="30" priority="50" operator="containsText" text="Yes">
      <formula>NOT(ISERROR(SEARCH("Yes",D18)))</formula>
    </cfRule>
  </conditionalFormatting>
  <conditionalFormatting sqref="H32:H35 H6:H29">
    <cfRule type="containsText" dxfId="29" priority="49" operator="containsText" text="New Sign Required">
      <formula>NOT(ISERROR(SEARCH("New Sign Required",H6)))</formula>
    </cfRule>
  </conditionalFormatting>
  <conditionalFormatting sqref="G32:G35 G6:G29">
    <cfRule type="containsText" dxfId="28" priority="48" operator="containsText" text="Action Required">
      <formula>NOT(ISERROR(SEARCH("Action Required",G6)))</formula>
    </cfRule>
  </conditionalFormatting>
  <conditionalFormatting sqref="H32:H35 H6:H29">
    <cfRule type="containsText" dxfId="27" priority="47" operator="containsText" text="Action Required">
      <formula>NOT(ISERROR(SEARCH("Action Required",H6)))</formula>
    </cfRule>
  </conditionalFormatting>
  <conditionalFormatting sqref="D97:D196">
    <cfRule type="containsText" dxfId="26" priority="43" operator="containsText" text="Yes">
      <formula>NOT(ISERROR(SEARCH("Yes",D97)))</formula>
    </cfRule>
  </conditionalFormatting>
  <conditionalFormatting sqref="H97:H196">
    <cfRule type="containsText" dxfId="25" priority="42" operator="containsText" text="New Sign Required">
      <formula>NOT(ISERROR(SEARCH("New Sign Required",H97)))</formula>
    </cfRule>
  </conditionalFormatting>
  <conditionalFormatting sqref="G97:G196">
    <cfRule type="containsText" dxfId="24" priority="41" operator="containsText" text="Action Required">
      <formula>NOT(ISERROR(SEARCH("Action Required",G97)))</formula>
    </cfRule>
  </conditionalFormatting>
  <conditionalFormatting sqref="H97:H196">
    <cfRule type="containsText" dxfId="23" priority="40" operator="containsText" text="Action Required">
      <formula>NOT(ISERROR(SEARCH("Action Required",H97)))</formula>
    </cfRule>
  </conditionalFormatting>
  <conditionalFormatting sqref="J2:N2">
    <cfRule type="cellIs" dxfId="22" priority="17" operator="notEqual">
      <formula>0</formula>
    </cfRule>
  </conditionalFormatting>
  <conditionalFormatting sqref="J6:J28">
    <cfRule type="cellIs" dxfId="21" priority="16" operator="equal">
      <formula>0</formula>
    </cfRule>
  </conditionalFormatting>
  <conditionalFormatting sqref="M6:M28">
    <cfRule type="cellIs" dxfId="20" priority="15" operator="equal">
      <formula>0</formula>
    </cfRule>
  </conditionalFormatting>
  <conditionalFormatting sqref="J6:J28 M6:M28">
    <cfRule type="cellIs" dxfId="19" priority="12" operator="equal">
      <formula>"In Progress"</formula>
    </cfRule>
    <cfRule type="cellIs" dxfId="18" priority="13" operator="equal">
      <formula>"Log Issues"</formula>
    </cfRule>
    <cfRule type="cellIs" dxfId="17" priority="14" operator="equal">
      <formula>"N/A"</formula>
    </cfRule>
  </conditionalFormatting>
  <conditionalFormatting sqref="K6:L11">
    <cfRule type="expression" dxfId="16" priority="11">
      <formula>$J6="Log Issues"</formula>
    </cfRule>
  </conditionalFormatting>
  <conditionalFormatting sqref="N6:N11">
    <cfRule type="expression" dxfId="15" priority="10">
      <formula>$M6="Log Issues"</formula>
    </cfRule>
  </conditionalFormatting>
  <conditionalFormatting sqref="H1:H1048576">
    <cfRule type="containsText" dxfId="14" priority="4" operator="containsText" text="Remove Old Sign">
      <formula>NOT(ISERROR(SEARCH("Remove Old Sign",H1)))</formula>
    </cfRule>
    <cfRule type="containsText" dxfId="13" priority="5" operator="containsText" text="Move Sign to New Location">
      <formula>NOT(ISERROR(SEARCH("Move Sign to New Location",H1)))</formula>
    </cfRule>
  </conditionalFormatting>
  <conditionalFormatting sqref="G1:G1048576">
    <cfRule type="containsText" dxfId="12" priority="3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H32:H196 H29</xm:sqref>
        </x14:dataValidation>
        <x14:dataValidation type="list" allowBlank="1" showInputMessage="1" showErrorMessage="1">
          <x14:formula1>
            <xm:f>Lookup!$A$1:$A$4</xm:f>
          </x14:formula1>
          <xm:sqref>G32:G196 G29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 showErrorMessage="1">
          <x14:formula1>
            <xm:f>Lookup!$A$1:$A$8</xm:f>
          </x14:formula1>
          <xm:sqref>G6:G28</xm:sqref>
        </x14:dataValidation>
        <x14:dataValidation type="list" allowBlank="1" showInputMessage="1" showErrorMessage="1">
          <x14:formula1>
            <xm:f>Lookup!$D$1:$D$10</xm:f>
          </x14:formula1>
          <xm:sqref>H6:H28</xm:sqref>
        </x14:dataValidation>
        <x14:dataValidation type="list" allowBlank="1" showInputMessage="1" showErrorMessage="1">
          <x14:formula1>
            <xm:f>Lookup!$F$1:$F$7</xm:f>
          </x14:formula1>
          <xm:sqref>J6:J28</xm:sqref>
        </x14:dataValidation>
        <x14:dataValidation type="list" allowBlank="1" showInputMessage="1" showErrorMessage="1">
          <x14:formula1>
            <xm:f>Lookup!$F$1:$F$8</xm:f>
          </x14:formula1>
          <xm:sqref>M6:M28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13" sqref="D13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0044</v>
      </c>
      <c r="C1" s="39"/>
      <c r="D1" s="17" t="s">
        <v>10</v>
      </c>
      <c r="E1" s="40">
        <f>'KD Changes'!G1</f>
        <v>42298</v>
      </c>
    </row>
    <row r="2" spans="1:10" ht="15" customHeight="1" x14ac:dyDescent="0.3">
      <c r="A2" s="43" t="s">
        <v>8</v>
      </c>
      <c r="B2" s="44" t="str">
        <f>VLOOKUP(B1,[1]BuildingList!A:B,2,FALSE)</f>
        <v>Kastle Hall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7" t="s">
        <v>75</v>
      </c>
      <c r="B6" s="78" t="s">
        <v>76</v>
      </c>
      <c r="C6" s="41" t="s">
        <v>67</v>
      </c>
      <c r="G6" s="29"/>
      <c r="H6" s="29"/>
      <c r="I6" s="41"/>
      <c r="J6" s="41"/>
    </row>
    <row r="7" spans="1:10" x14ac:dyDescent="0.3">
      <c r="A7" s="77" t="s">
        <v>77</v>
      </c>
      <c r="B7" s="78" t="s">
        <v>78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7" t="s">
        <v>79</v>
      </c>
      <c r="B8" s="78" t="s">
        <v>80</v>
      </c>
      <c r="C8" s="41" t="s">
        <v>66</v>
      </c>
      <c r="G8" s="29"/>
      <c r="H8" s="29"/>
      <c r="I8" s="41"/>
      <c r="J8" s="41"/>
    </row>
    <row r="9" spans="1:10" x14ac:dyDescent="0.3">
      <c r="A9" s="77" t="s">
        <v>81</v>
      </c>
      <c r="B9" s="78" t="s">
        <v>82</v>
      </c>
      <c r="C9" s="41" t="s">
        <v>66</v>
      </c>
      <c r="G9" s="29"/>
      <c r="H9" s="29"/>
      <c r="I9" s="41"/>
      <c r="J9" s="41"/>
    </row>
    <row r="10" spans="1:10" x14ac:dyDescent="0.3">
      <c r="A10" s="77" t="s">
        <v>83</v>
      </c>
      <c r="B10" s="78" t="s">
        <v>84</v>
      </c>
      <c r="C10" s="41" t="s">
        <v>66</v>
      </c>
      <c r="F10" s="50"/>
      <c r="G10" s="29"/>
      <c r="H10" s="29"/>
    </row>
    <row r="11" spans="1:10" x14ac:dyDescent="0.3">
      <c r="A11" s="77" t="s">
        <v>85</v>
      </c>
      <c r="B11" s="78" t="s">
        <v>86</v>
      </c>
      <c r="C11" s="41" t="s">
        <v>66</v>
      </c>
      <c r="F11" s="50"/>
      <c r="G11" s="29"/>
      <c r="H11" s="29"/>
    </row>
    <row r="12" spans="1:10" x14ac:dyDescent="0.3">
      <c r="A12" s="77" t="s">
        <v>87</v>
      </c>
      <c r="B12" s="78" t="s">
        <v>88</v>
      </c>
      <c r="C12" s="41" t="s">
        <v>66</v>
      </c>
      <c r="F12" s="50"/>
      <c r="G12" s="29"/>
      <c r="H12" s="29"/>
    </row>
    <row r="13" spans="1:10" x14ac:dyDescent="0.3">
      <c r="A13" s="77" t="s">
        <v>89</v>
      </c>
      <c r="B13" s="78" t="s">
        <v>90</v>
      </c>
      <c r="C13" s="41" t="s">
        <v>66</v>
      </c>
      <c r="F13" s="50"/>
      <c r="G13" s="29"/>
      <c r="H13" s="29"/>
    </row>
    <row r="14" spans="1:10" x14ac:dyDescent="0.3">
      <c r="A14" s="77" t="s">
        <v>91</v>
      </c>
      <c r="B14" s="78" t="s">
        <v>92</v>
      </c>
      <c r="C14" s="41" t="s">
        <v>66</v>
      </c>
      <c r="F14" s="50"/>
      <c r="G14" s="29"/>
      <c r="H14" s="29"/>
    </row>
    <row r="15" spans="1:10" x14ac:dyDescent="0.3">
      <c r="A15" s="77" t="s">
        <v>93</v>
      </c>
      <c r="B15" s="78" t="s">
        <v>94</v>
      </c>
      <c r="C15" s="41" t="s">
        <v>66</v>
      </c>
      <c r="F15" s="50"/>
      <c r="G15" s="29"/>
      <c r="H15" s="29"/>
    </row>
    <row r="16" spans="1:10" x14ac:dyDescent="0.3">
      <c r="A16" s="77" t="s">
        <v>95</v>
      </c>
      <c r="B16" s="78" t="s">
        <v>96</v>
      </c>
      <c r="C16" s="41" t="s">
        <v>66</v>
      </c>
      <c r="F16" s="50"/>
      <c r="G16" s="29"/>
      <c r="H16" s="29"/>
    </row>
    <row r="17" spans="1:8" x14ac:dyDescent="0.3">
      <c r="A17" s="77" t="s">
        <v>97</v>
      </c>
      <c r="B17" s="78" t="s">
        <v>98</v>
      </c>
      <c r="C17" s="41" t="s">
        <v>66</v>
      </c>
      <c r="F17" s="50"/>
      <c r="G17" s="29"/>
      <c r="H17" s="29"/>
    </row>
    <row r="18" spans="1:8" x14ac:dyDescent="0.3">
      <c r="A18" s="77" t="s">
        <v>99</v>
      </c>
      <c r="B18" s="78" t="s">
        <v>100</v>
      </c>
      <c r="C18" s="41" t="s">
        <v>66</v>
      </c>
      <c r="F18" s="50"/>
      <c r="G18" s="29"/>
      <c r="H18" s="29"/>
    </row>
    <row r="19" spans="1:8" x14ac:dyDescent="0.3">
      <c r="A19" s="77" t="s">
        <v>101</v>
      </c>
      <c r="B19" s="78" t="s">
        <v>102</v>
      </c>
      <c r="C19" s="41" t="s">
        <v>66</v>
      </c>
      <c r="F19" s="50"/>
      <c r="G19" s="29"/>
      <c r="H19" s="29"/>
    </row>
    <row r="20" spans="1:8" x14ac:dyDescent="0.3">
      <c r="A20" s="77" t="s">
        <v>103</v>
      </c>
      <c r="B20" s="78" t="s">
        <v>104</v>
      </c>
      <c r="C20" s="41" t="s">
        <v>66</v>
      </c>
      <c r="F20" s="50"/>
      <c r="G20" s="29"/>
      <c r="H20" s="29"/>
    </row>
    <row r="21" spans="1:8" x14ac:dyDescent="0.3">
      <c r="A21" s="77" t="s">
        <v>105</v>
      </c>
      <c r="B21" s="78" t="s">
        <v>106</v>
      </c>
      <c r="C21" s="41" t="s">
        <v>66</v>
      </c>
      <c r="F21" s="51"/>
      <c r="G21" s="29"/>
      <c r="H21" s="29"/>
    </row>
    <row r="22" spans="1:8" x14ac:dyDescent="0.3">
      <c r="A22" s="77" t="s">
        <v>107</v>
      </c>
      <c r="B22" s="78" t="s">
        <v>108</v>
      </c>
      <c r="C22" s="41" t="s">
        <v>66</v>
      </c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2015-10-23T18:54:11Z</dcterms:modified>
</cp:coreProperties>
</file>