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226" i="1" l="1"/>
  <c r="H226" i="1"/>
  <c r="K2" i="1" s="1"/>
  <c r="G226" i="1"/>
  <c r="J2" i="1" s="1"/>
  <c r="E2" i="4"/>
  <c r="E1" i="4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<sst xmlns="http://schemas.openxmlformats.org/spreadsheetml/2006/main" count="2280" uniqueCount="837">
  <si>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</si>
  <si>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</si>
  <si>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</si>
  <si>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</si>
  <si>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</si>
  <si>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</si>
  <si>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</si>
  <si>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</si>
  <si>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</si>
  <si>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</si>
  <si>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</si>
  <si>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</si>
  <si>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</si>
  <si>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</si>
  <si>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</si>
  <si>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</si>
  <si>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</si>
  <si>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</si>
  <si>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</si>
  <si>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</si>
  <si>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</si>
  <si>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</si>
  <si>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</si>
  <si>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</si>
  <si>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</si>
  <si>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</si>
  <si>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</si>
  <si>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</si>
  <si>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</si>
  <si>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</si>
  <si>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</si>
  <si>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</si>
  <si>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</si>
  <si>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</si>
  <si>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</si>
  <si>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</si>
  <si>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</si>
  <si>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</si>
  <si>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</si>
  <si>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</si>
  <si>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</si>
  <si>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</si>
  <si>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</si>
  <si>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</si>
  <si>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</si>
  <si>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</si>
  <si>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</si>
  <si>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</si>
  <si>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</si>
  <si>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</si>
  <si>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</si>
  <si>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</si>
  <si>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</si>
  <si>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</si>
  <si>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</si>
  <si>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</si>
  <si>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</si>
  <si>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</si>
  <si>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</si>
  <si>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</si>
  <si>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</si>
  <si>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</si>
  <si>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</si>
  <si>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</si>
  <si>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</si>
  <si>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</si>
  <si>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</si>
  <si>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</si>
  <si>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</si>
  <si>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</si>
  <si>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</si>
  <si>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</si>
  <si>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</si>
  <si>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</si>
  <si>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</si>
  <si>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</si>
  <si>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0042</t>
  </si>
  <si>
    <t>12/12/19 GT</t>
  </si>
  <si>
    <t>GREHAN BUILDING</t>
  </si>
  <si>
    <t>Entire building is renumbered - Using some existing numbers / Adding some numbers / Deactivating some numbers</t>
  </si>
  <si>
    <t>LX-0042</t>
  </si>
  <si>
    <t>GREHAN BLDG</t>
  </si>
  <si>
    <t>Bldg Name</t>
  </si>
  <si>
    <t>LX-0042-00</t>
  </si>
  <si>
    <t>GREHAN BLDG  - Floor 00</t>
  </si>
  <si>
    <t>GSF</t>
  </si>
  <si>
    <t>LX-0042-01</t>
  </si>
  <si>
    <t>GREHAN BLDG  - Floor 01</t>
  </si>
  <si>
    <t>LX-0042-02</t>
  </si>
  <si>
    <t>GREHAN BLDG  - Floor 02</t>
  </si>
  <si>
    <t>LX-0042-01-EL0100A</t>
  </si>
  <si>
    <t>GREHAN JOURNALISM - 1st Flr Elevator A</t>
  </si>
  <si>
    <t>LX-0042-01-ST0100A</t>
  </si>
  <si>
    <t>GREHAN JOURNALISM - 1st Flr Stair A</t>
  </si>
  <si>
    <t>LX-0042-01-ST0100B</t>
  </si>
  <si>
    <t>GREHAN JOURNALISM - 1st Flr Stair B</t>
  </si>
  <si>
    <t>LX-0042-02-EL0200A</t>
  </si>
  <si>
    <t>GREHAN JOURNALISM - 2nd Flr Elevator A</t>
  </si>
  <si>
    <t>LX-0042-02-ST0200A</t>
  </si>
  <si>
    <t>GREHAN JOURNALISM - 2nd Flr Stair A</t>
  </si>
  <si>
    <t>LX-0042-02-ST0200B</t>
  </si>
  <si>
    <t>GREHAN JOURNALISM - 2nd Flr Stair B</t>
  </si>
  <si>
    <t>LX-0042-03-RF0301</t>
  </si>
  <si>
    <t>GREHAN JOURNALISM  - Roof RF301</t>
  </si>
  <si>
    <t>LX-0042-03-RF0302</t>
  </si>
  <si>
    <t>GREHAN JOURNALISM  - Roof RF302</t>
  </si>
  <si>
    <t>LX-0042-03-RF0303</t>
  </si>
  <si>
    <t>GREHAN JOURNALISM  - Roof RF303</t>
  </si>
  <si>
    <t>LX-0042-1B-1B01</t>
  </si>
  <si>
    <t>GREAHAN BLDG - Room 1B01</t>
  </si>
  <si>
    <t>LX-0042-1B-1B03</t>
  </si>
  <si>
    <t>GREAHAN BLDG - Room 1B03</t>
  </si>
  <si>
    <t>LX-0042-1B-EL1B00A</t>
  </si>
  <si>
    <t>GREAHAN BLDG - Sub Bsmt Elev A</t>
  </si>
  <si>
    <t>LX-0042-1B-TL1B01</t>
  </si>
  <si>
    <t>GREAHAN BLDG - Tunnel 1</t>
  </si>
  <si>
    <t>LX-0042-00-0000</t>
  </si>
  <si>
    <t>GREAHAN BLDG - Room 000</t>
  </si>
  <si>
    <t>LX-0042-00-0000A</t>
  </si>
  <si>
    <t>GREAHAN BLDG - Room 000A</t>
  </si>
  <si>
    <t>LX-0042-00-0000A1</t>
  </si>
  <si>
    <t>GREAHAN BLDG - Room 000A1</t>
  </si>
  <si>
    <t>LX-0042-00-0000B</t>
  </si>
  <si>
    <t>GREAHAN BLDG - Room 000B</t>
  </si>
  <si>
    <t>LX-0042-00-0000C</t>
  </si>
  <si>
    <t>GREAHAN BLDG - Room 000C</t>
  </si>
  <si>
    <t>LX-0042-00-0001</t>
  </si>
  <si>
    <t>GREAHAN BLDG - Room 001</t>
  </si>
  <si>
    <t>LX-0042-00-0002</t>
  </si>
  <si>
    <t>GREAHAN BLDG - Room 002</t>
  </si>
  <si>
    <t>LX-0042-00-0003</t>
  </si>
  <si>
    <t>GREAHAN BLDG - Room 003</t>
  </si>
  <si>
    <t>LX-0042-00-0005</t>
  </si>
  <si>
    <t>GREAHAN BLDG - Room 005</t>
  </si>
  <si>
    <t>LX-0042-00-0007</t>
  </si>
  <si>
    <t>GREAHAN BLDG - Room 007</t>
  </si>
  <si>
    <t>LX-0042-00-0009</t>
  </si>
  <si>
    <t>GREAHAN BLDG - Room 009</t>
  </si>
  <si>
    <t>LX-0042-00-0011</t>
  </si>
  <si>
    <t>GREAHAN BLDG - Room 011</t>
  </si>
  <si>
    <t>LX-0042-00-0012</t>
  </si>
  <si>
    <t>GREAHAN BLDG - Room 012</t>
  </si>
  <si>
    <t>LX-0042-00-0014</t>
  </si>
  <si>
    <t>GREAHAN BLDG - Room 014</t>
  </si>
  <si>
    <t>LX-0042-00-0014A</t>
  </si>
  <si>
    <t>GREAHAN BLDG - Room 014A</t>
  </si>
  <si>
    <t>LX-0042-00-0015</t>
  </si>
  <si>
    <t>GREAHAN BLDG - Room 015</t>
  </si>
  <si>
    <t>LX-0042-00-0016</t>
  </si>
  <si>
    <t>GREAHAN BLDG - Room 016</t>
  </si>
  <si>
    <t>LX-0042-00-0017</t>
  </si>
  <si>
    <t>GREAHAN BLDG - Room 017</t>
  </si>
  <si>
    <t>LX-0042-00-0018</t>
  </si>
  <si>
    <t>GREAHAN BLDG - Room 018</t>
  </si>
  <si>
    <t>LX-0042-00-0019</t>
  </si>
  <si>
    <t>GREAHAN BLDG - Room 019</t>
  </si>
  <si>
    <t>LX-0042-00-0019A</t>
  </si>
  <si>
    <t>GREAHAN BLDG - Room 019A</t>
  </si>
  <si>
    <t>LX-0042-00-0020</t>
  </si>
  <si>
    <t>GREAHAN BLDG - Room 020</t>
  </si>
  <si>
    <t>LX-0042-00-0022</t>
  </si>
  <si>
    <t>GREAHAN BLDG - Room 022</t>
  </si>
  <si>
    <t>LX-0042-00-EL0000A</t>
  </si>
  <si>
    <t>GREAHAN BLDG - Basement Elev A</t>
  </si>
  <si>
    <t>LX-0042-00-ST0000A</t>
  </si>
  <si>
    <t>GREAHAN BLDG - Basement Stair A</t>
  </si>
  <si>
    <t>LX-0042-00-ST0000B</t>
  </si>
  <si>
    <t>GREAHAN BLDG - Basement Stair B</t>
  </si>
  <si>
    <t>LX-0042-00-ST0000C</t>
  </si>
  <si>
    <t>GREAHAN BLDG - Basement Stair C</t>
  </si>
  <si>
    <t>LX-0042-00-XA0001</t>
  </si>
  <si>
    <t>GREAHAN BLDG - Room XA0001</t>
  </si>
  <si>
    <t>LX-0042-00-XA0002</t>
  </si>
  <si>
    <t>GREAHAN BLDG - Room XA0002</t>
  </si>
  <si>
    <t>LX-0042-01-0100A</t>
  </si>
  <si>
    <t>GREAHAN BLDG - Room 100A</t>
  </si>
  <si>
    <t>LX-0042-01-0100B</t>
  </si>
  <si>
    <t>GREAHAN BLDG - Room 100B</t>
  </si>
  <si>
    <t>LX-0042-01-0100B1</t>
  </si>
  <si>
    <t>GREAHAN BLDG - Room 100B1</t>
  </si>
  <si>
    <t>LX-0042-01-0101</t>
  </si>
  <si>
    <t>GREAHAN BLDG - Room 101</t>
  </si>
  <si>
    <t>LX-0042-01-0102</t>
  </si>
  <si>
    <t>GREAHAN BLDG - Room 102</t>
  </si>
  <si>
    <t>LX-0042-01-0103</t>
  </si>
  <si>
    <t>GREAHAN BLDG - Room 103</t>
  </si>
  <si>
    <t>LX-0042-01-0104</t>
  </si>
  <si>
    <t>GREAHAN BLDG - Room 104</t>
  </si>
  <si>
    <t>LX-0042-01-0105</t>
  </si>
  <si>
    <t>GREAHAN BLDG - Room 105</t>
  </si>
  <si>
    <t>LX-0042-01-0106</t>
  </si>
  <si>
    <t>GREAHAN BLDG - Room 106</t>
  </si>
  <si>
    <t>LX-0042-01-0113</t>
  </si>
  <si>
    <t>GREAHAN BLDG - Room 113</t>
  </si>
  <si>
    <t>LX-0042-01-0113A</t>
  </si>
  <si>
    <t>GREAHAN BLDG - Room 113A</t>
  </si>
  <si>
    <t>LX-0042-01-0113B</t>
  </si>
  <si>
    <t>GREAHAN BLDG - Room 113B</t>
  </si>
  <si>
    <t>LX-0042-01-0113C</t>
  </si>
  <si>
    <t>GREAHAN BLDG - Room 113C</t>
  </si>
  <si>
    <t>LX-0042-01-0113D</t>
  </si>
  <si>
    <t>GREAHAN BLDG - Room 113D</t>
  </si>
  <si>
    <t>LX-0042-01-0113E</t>
  </si>
  <si>
    <t>GREAHAN BLDG - Room 113E</t>
  </si>
  <si>
    <t>LX-0042-01-0113F</t>
  </si>
  <si>
    <t>GREAHAN BLDG - Room 113F</t>
  </si>
  <si>
    <t>LX-0042-01-0113G</t>
  </si>
  <si>
    <t>GREAHAN BLDG - Room 113G</t>
  </si>
  <si>
    <t>LX-0042-01-0113H</t>
  </si>
  <si>
    <t>GREAHAN BLDG - Room 113H</t>
  </si>
  <si>
    <t>LX-0042-01-0113J</t>
  </si>
  <si>
    <t>GREAHAN BLDG - Room 113J</t>
  </si>
  <si>
    <t>LX-0042-01-0113K</t>
  </si>
  <si>
    <t>GREAHAN BLDG - Room 113K</t>
  </si>
  <si>
    <t>LX-0042-01-0113L</t>
  </si>
  <si>
    <t>GREAHAN BLDG - Room 113L</t>
  </si>
  <si>
    <t>LX-0042-01-0113M</t>
  </si>
  <si>
    <t>GREAHAN BLDG - Room 113M</t>
  </si>
  <si>
    <t>LX-0042-01-0113N</t>
  </si>
  <si>
    <t>GREAHAN BLDG - Room 113N</t>
  </si>
  <si>
    <t>LX-0042-01-0114</t>
  </si>
  <si>
    <t>GREAHAN BLDG - Room 114</t>
  </si>
  <si>
    <t>LX-0042-01-0115</t>
  </si>
  <si>
    <t>GREAHAN BLDG - Room 115</t>
  </si>
  <si>
    <t>LX-0042-01-0116</t>
  </si>
  <si>
    <t>GREAHAN BLDG - Room 116</t>
  </si>
  <si>
    <t>LX-0042-01-0117</t>
  </si>
  <si>
    <t>GREAHAN BLDG - Room 117</t>
  </si>
  <si>
    <t>LX-0042-01-0118</t>
  </si>
  <si>
    <t>GREAHAN BLDG - Room 118</t>
  </si>
  <si>
    <t>LX-0042-01-0120</t>
  </si>
  <si>
    <t>GREAHAN BLDG - Room 120</t>
  </si>
  <si>
    <t>LX-0042-01-0120A</t>
  </si>
  <si>
    <t>GREAHAN BLDG - Room 120A</t>
  </si>
  <si>
    <t>LX-0042-02-0200A</t>
  </si>
  <si>
    <t>GREAHAN BLDG - Room 200A</t>
  </si>
  <si>
    <t>LX-0042-02-0200B</t>
  </si>
  <si>
    <t>GREAHAN BLDG - Room 200B</t>
  </si>
  <si>
    <t>LX-0042-02-0201</t>
  </si>
  <si>
    <t>GREAHAN BLDG - Room 201</t>
  </si>
  <si>
    <t>LX-0042-02-0202</t>
  </si>
  <si>
    <t>GREAHAN BLDG - Room 202</t>
  </si>
  <si>
    <t>LX-0042-02-0203</t>
  </si>
  <si>
    <t>GREAHAN BLDG - Room 203</t>
  </si>
  <si>
    <t>LX-0042-02-0215</t>
  </si>
  <si>
    <t>GREAHAN BLDG - Room 215</t>
  </si>
  <si>
    <t>LX-0042-02-0216</t>
  </si>
  <si>
    <t>GREAHAN BLDG - Room 216</t>
  </si>
  <si>
    <t>LX-0042-02-0217</t>
  </si>
  <si>
    <t>GREAHAN BLDG - Room 217</t>
  </si>
  <si>
    <t>LX-0042-02-0218</t>
  </si>
  <si>
    <t>GREAHAN BLDG - Room 218</t>
  </si>
  <si>
    <t>LX-0042-02-0219</t>
  </si>
  <si>
    <t>GREAHAN BLDG - Room 219</t>
  </si>
  <si>
    <t>LX-0042-02-0219A</t>
  </si>
  <si>
    <t>GREAHAN BLDG - Room 219A</t>
  </si>
  <si>
    <t>LX-0042-02-0219B</t>
  </si>
  <si>
    <t>GREAHAN BLDG - Room 219B</t>
  </si>
  <si>
    <t>LX-0042-02-0219C</t>
  </si>
  <si>
    <t>GREAHAN BLDG - Room 219C</t>
  </si>
  <si>
    <t>LX-0042-02-0219D</t>
  </si>
  <si>
    <t>GREAHAN BLDG - Room 219D</t>
  </si>
  <si>
    <t>LX-0042-02-0219E</t>
  </si>
  <si>
    <t>GREAHAN BLDG - Room 219E</t>
  </si>
  <si>
    <t>LX-0042-02-0219F</t>
  </si>
  <si>
    <t>GREAHAN BLDG - Room 219F</t>
  </si>
  <si>
    <t>LX-0042-02-0219G</t>
  </si>
  <si>
    <t>GREAHAN BLDG - Room 219G</t>
  </si>
  <si>
    <t>LX-0042-02-0219H</t>
  </si>
  <si>
    <t>GREAHAN BLDG - Room 219H</t>
  </si>
  <si>
    <t>LX-0042-02-0220</t>
  </si>
  <si>
    <t>GREAHAN BLDG - Room 220</t>
  </si>
  <si>
    <t>LX-0042-02-0220A</t>
  </si>
  <si>
    <t>GREAHAN BLDG - Room 220A</t>
  </si>
  <si>
    <t>LX-0042-02-0220B</t>
  </si>
  <si>
    <t>GREAHAN BLDG - Room 220B</t>
  </si>
  <si>
    <t>LX-0042-02-0220C</t>
  </si>
  <si>
    <t>GREAHAN BLDG - Room 220C</t>
  </si>
  <si>
    <t>LX-0042-02-0220D</t>
  </si>
  <si>
    <t>GREAHAN BLDG - Room 220D</t>
  </si>
  <si>
    <t>LX-0042-02-0220E</t>
  </si>
  <si>
    <t>GREAHAN BLDG - Room 220E</t>
  </si>
  <si>
    <t>LX-0042-02-0220F</t>
  </si>
  <si>
    <t>GREAHAN BLDG - Room 220F</t>
  </si>
  <si>
    <t>LX-0042-02-0220G</t>
  </si>
  <si>
    <t>GREAHAN BLDG - Room 220G</t>
  </si>
  <si>
    <t>LX-0042-02-0220H</t>
  </si>
  <si>
    <t>GREAHAN BLDG - Room 220H</t>
  </si>
  <si>
    <t>LX-0042-03-0300A</t>
  </si>
  <si>
    <t>GREAHAN BLDG - Room 300A</t>
  </si>
  <si>
    <t>LX-0042-03-0300B</t>
  </si>
  <si>
    <t>GREAHAN BLDG - Room 300B</t>
  </si>
  <si>
    <t>LX-0042-03-0300C</t>
  </si>
  <si>
    <t>GREAHAN BLDG - Room 300C</t>
  </si>
  <si>
    <t>LX-0042-03-0301</t>
  </si>
  <si>
    <t>GREAHAN BLDG - Room 301</t>
  </si>
  <si>
    <t>LX-0042-03-EL0300A</t>
  </si>
  <si>
    <t>GREAHAN BLDG - 3rd Flr Elev A</t>
  </si>
  <si>
    <t>LX-0042-03-ST0300A</t>
  </si>
  <si>
    <t>GREAHAN BLDG - 3rd Flr Stair A</t>
  </si>
  <si>
    <t>LX-0042-00-01</t>
  </si>
  <si>
    <t>GREHAN JOURNALISM - Corridor 001</t>
  </si>
  <si>
    <t>LX-0042-00-01A</t>
  </si>
  <si>
    <t>GREHAN JOURNALISM - Corridor 001A</t>
  </si>
  <si>
    <t>LX-0042-00-02</t>
  </si>
  <si>
    <t>GREHAN JOURNALISM - Corridor 002</t>
  </si>
  <si>
    <t>LX-0042-00-06</t>
  </si>
  <si>
    <t>GREHAN JOURNALISM - Room 006</t>
  </si>
  <si>
    <t>LX-0042-00-06A</t>
  </si>
  <si>
    <t>GREHAN JOURNALISM - Room 006A</t>
  </si>
  <si>
    <t>LX-0042-00-10</t>
  </si>
  <si>
    <t>GREHAN JOURNALISM - Room 010</t>
  </si>
  <si>
    <t>LX-0042-00-11</t>
  </si>
  <si>
    <t>GREHAN JOURNALISM - Room 011</t>
  </si>
  <si>
    <t>LX-0042-00-12</t>
  </si>
  <si>
    <t>GREHAN JOURNALISM - Room 012</t>
  </si>
  <si>
    <t>LX-0042-00-13</t>
  </si>
  <si>
    <t>GREHAN JOURNALISM - Room 013</t>
  </si>
  <si>
    <t>LX-0042-00-14</t>
  </si>
  <si>
    <t>GREHAN JOURNALISM - Room 014</t>
  </si>
  <si>
    <t>LX-0042-00-15</t>
  </si>
  <si>
    <t>GREHAN JOURNALISM - Room 015</t>
  </si>
  <si>
    <t>LX-0042-00-16</t>
  </si>
  <si>
    <t>GREHAN JOURNALISM - Room 016</t>
  </si>
  <si>
    <t>LX-0042-00-18</t>
  </si>
  <si>
    <t>GREHAN JOURNALISM - Room 018</t>
  </si>
  <si>
    <t>LX-0042-00-20</t>
  </si>
  <si>
    <t>GREHAN JOURNALISM - Room 020</t>
  </si>
  <si>
    <t>LX-0042-00-21</t>
  </si>
  <si>
    <t>GREHAN JOURNALISM - Room 021</t>
  </si>
  <si>
    <t>LX-0042-00-21A</t>
  </si>
  <si>
    <t>GREHAN JOURNALISM - Room 021A</t>
  </si>
  <si>
    <t>LX-0042-00-22</t>
  </si>
  <si>
    <t>GREHAN JOURNALISM - Room 022</t>
  </si>
  <si>
    <t>LX-0042-00-23</t>
  </si>
  <si>
    <t>GREHAN JOURNALISM - Room 023</t>
  </si>
  <si>
    <t>LX-0042-00-23A</t>
  </si>
  <si>
    <t>GREHAN JOURNALISM - Room 023A</t>
  </si>
  <si>
    <t>LX-0042-00-23B</t>
  </si>
  <si>
    <t>GREHAN JOURNALISM - Corridor 023B</t>
  </si>
  <si>
    <t>LX-0042-00-24</t>
  </si>
  <si>
    <t>GREHAN JOURNALISM - Room 024</t>
  </si>
  <si>
    <t>LX-0042-00-25</t>
  </si>
  <si>
    <t>GREHAN JOURNALISM - Room 025</t>
  </si>
  <si>
    <t>LX-0042-00-26</t>
  </si>
  <si>
    <t>GREHAN JOURNALISM - Room 026</t>
  </si>
  <si>
    <t>LX-0042-00-27</t>
  </si>
  <si>
    <t>GREHAN JOURNALISM - Room 027</t>
  </si>
  <si>
    <t>LX-0042-00-28</t>
  </si>
  <si>
    <t>GREHAN JOURNALISM - Room 028</t>
  </si>
  <si>
    <t>LX-0042-00-29</t>
  </si>
  <si>
    <t>GREHAN JOURNALISM - Room 029</t>
  </si>
  <si>
    <t>LX-0042-00-30</t>
  </si>
  <si>
    <t>GREHAN JOURNALISM - Room 030</t>
  </si>
  <si>
    <t>LX-0042-00-32</t>
  </si>
  <si>
    <t>GREHAN JOURNALISM - Room 032</t>
  </si>
  <si>
    <t>LX-0042-00-32A</t>
  </si>
  <si>
    <t>GREHAN JOURNALISM - Room 032A</t>
  </si>
  <si>
    <t>LX-0042-00-33</t>
  </si>
  <si>
    <t>GREHAN JOURNALISM - Room 033</t>
  </si>
  <si>
    <t>LX-0042-00-34</t>
  </si>
  <si>
    <t>GREHAN JOURNALISM - Room 034</t>
  </si>
  <si>
    <t>LX-0042-00-35</t>
  </si>
  <si>
    <t>GREHAN JOURNALISM - Room 035</t>
  </si>
  <si>
    <t>LX-0042-00-38</t>
  </si>
  <si>
    <t>GREHAN JOURNALISM - Room 038</t>
  </si>
  <si>
    <t>LX-0042-00-39</t>
  </si>
  <si>
    <t>GREHAN JOURNALISM - Room 039</t>
  </si>
  <si>
    <t>LX-0042-00-40</t>
  </si>
  <si>
    <t>GREHAN JOURNALISM - Room 040</t>
  </si>
  <si>
    <t>LX-0042-00-41</t>
  </si>
  <si>
    <t>GREHAN JOURNALISM - Room 041</t>
  </si>
  <si>
    <t>LX-0042-00-42</t>
  </si>
  <si>
    <t>GREHAN JOURNALISM - Room 042</t>
  </si>
  <si>
    <t>LX-0042-00-43</t>
  </si>
  <si>
    <t>GREHAN JOURNALISM - Room 043</t>
  </si>
  <si>
    <t>LX-0042-00-44</t>
  </si>
  <si>
    <t>GREHAN JOURNALISM - Room 044</t>
  </si>
  <si>
    <t>LX-0042-00-45</t>
  </si>
  <si>
    <t>GREHAN JOURNALISM - Room 045</t>
  </si>
  <si>
    <t>LX-0042-00-46</t>
  </si>
  <si>
    <t>GREHAN JOURNALISM - Room 046</t>
  </si>
  <si>
    <t>LX-0042-00-47</t>
  </si>
  <si>
    <t>GREHAN JOURNALISM - Room 047</t>
  </si>
  <si>
    <t>LX-0042-00-47A</t>
  </si>
  <si>
    <t>GREHAN JOURNALISM - Room 047A</t>
  </si>
  <si>
    <t>LX-0042-00-48</t>
  </si>
  <si>
    <t>GREHAN JOURNALISM - Room 048</t>
  </si>
  <si>
    <t>LX-0042-00-49</t>
  </si>
  <si>
    <t>GREHAN JOURNALISM - Room 049</t>
  </si>
  <si>
    <t>LX-0042-00-50</t>
  </si>
  <si>
    <t>GREHAN JOURNALISM - Room 050</t>
  </si>
  <si>
    <t>LX-0042-00-51</t>
  </si>
  <si>
    <t>GREHAN JOURNALISM - Room 051</t>
  </si>
  <si>
    <t>LX-0042-00-52</t>
  </si>
  <si>
    <t>GREHAN JOURNALISM - Room 052</t>
  </si>
  <si>
    <t>LX-0042-00-EL0001A</t>
  </si>
  <si>
    <t>GREHAN JOURNALISM - Bst Flr Elevator A</t>
  </si>
  <si>
    <t>LX-0042-00-PC0001</t>
  </si>
  <si>
    <t>GREHAN JOURNALISM - Pipe Chase 01</t>
  </si>
  <si>
    <t>LX-0042-00-PC0002</t>
  </si>
  <si>
    <t>GREHAN JOURNALISM - Pipe Chase 02</t>
  </si>
  <si>
    <t>LX-0042-00-PC0003</t>
  </si>
  <si>
    <t>GREHAN JOURNALISM - Pipe Chase 03</t>
  </si>
  <si>
    <t>LX-0042-00-PC0004</t>
  </si>
  <si>
    <t>GREHAN JOURNALISM - Pipe Chase 04</t>
  </si>
  <si>
    <t>LX-0042-00-PC0005</t>
  </si>
  <si>
    <t>GREHAN JOURNALISM - Pipe Chase 05</t>
  </si>
  <si>
    <t>LX-0042-00-PC0006</t>
  </si>
  <si>
    <t>GREHAN JOURNALISM - Pipe Chase 06</t>
  </si>
  <si>
    <t>LX-0042-00-ST0001A</t>
  </si>
  <si>
    <t>GREHAN JOURNALISM - Bsmt Flr Stair A</t>
  </si>
  <si>
    <t>LX-0042-00-ST0001B</t>
  </si>
  <si>
    <t>GREHAN JOURNALISM - Bsmt Flr Stair B</t>
  </si>
  <si>
    <t>LX-0042-01-101</t>
  </si>
  <si>
    <t>GREHAN JOURNALISM - Room 101</t>
  </si>
  <si>
    <t>LX-0042-01-102</t>
  </si>
  <si>
    <t>GREHAN JOURNALISM - Room 102</t>
  </si>
  <si>
    <t>LX-0042-01-103</t>
  </si>
  <si>
    <t>GREHAN JOURNALISM - Room 103</t>
  </si>
  <si>
    <t>LX-0042-01-104</t>
  </si>
  <si>
    <t>GREHAN JOURNALISM - Room 104</t>
  </si>
  <si>
    <t>LX-0042-01-105</t>
  </si>
  <si>
    <t>GREHAN JOURNALISM - Room 105</t>
  </si>
  <si>
    <t>LX-0042-01-105A</t>
  </si>
  <si>
    <t>GREHAN JOURNALISM - Room 105A</t>
  </si>
  <si>
    <t>LX-0042-01-106</t>
  </si>
  <si>
    <t>GREHAN JOURNALISM - Room 106</t>
  </si>
  <si>
    <t>LX-0042-01-107</t>
  </si>
  <si>
    <t>GREHAN JOURNALISM - Room 107</t>
  </si>
  <si>
    <t>LX-0042-01-107A</t>
  </si>
  <si>
    <t>GREHAN JOURNALISM - Room 107A</t>
  </si>
  <si>
    <t>LX-0042-01-107B</t>
  </si>
  <si>
    <t>GREHAN JOURNALISM - Room 107B</t>
  </si>
  <si>
    <t>LX-0042-01-107C</t>
  </si>
  <si>
    <t>GREHAN JOURNALISM - Room 107C</t>
  </si>
  <si>
    <t>LX-0042-01-107D</t>
  </si>
  <si>
    <t>GREHAN JOURNALISM - Room 107D</t>
  </si>
  <si>
    <t>LX-0042-01-107E</t>
  </si>
  <si>
    <t>GREHAN JOURNALISM - Room 107E</t>
  </si>
  <si>
    <t>LX-0042-01-107F</t>
  </si>
  <si>
    <t>GREHAN JOURNALISM - Room 107F</t>
  </si>
  <si>
    <t>LX-0042-01-107G</t>
  </si>
  <si>
    <t>GREHAN JOURNALISM - Room 107G</t>
  </si>
  <si>
    <t>LX-0042-01-107H</t>
  </si>
  <si>
    <t>GREHAN JOURNALISM - Room 107H</t>
  </si>
  <si>
    <t>LX-0042-01-107J</t>
  </si>
  <si>
    <t>GREHAN JOURNALISM - Room 107J</t>
  </si>
  <si>
    <t>LX-0042-01-107K</t>
  </si>
  <si>
    <t>GREHAN JOURNALISM - Room 107K</t>
  </si>
  <si>
    <t>LX-0042-01-109</t>
  </si>
  <si>
    <t>GREHAN JOURNALISM - Corridor 109</t>
  </si>
  <si>
    <t>LX-0042-01-111</t>
  </si>
  <si>
    <t>GREHAN JOURNALISM - Room 111</t>
  </si>
  <si>
    <t>LX-0042-01-112</t>
  </si>
  <si>
    <t>GREHAN JOURNALISM - Room 112</t>
  </si>
  <si>
    <t>LX-0042-01-113</t>
  </si>
  <si>
    <t>GREHAN JOURNALISM - Room 113</t>
  </si>
  <si>
    <t>LX-0042-01-114</t>
  </si>
  <si>
    <t>GREHAN JOURNALISM - Room 114</t>
  </si>
  <si>
    <t>LX-0042-01-115</t>
  </si>
  <si>
    <t>GREHAN JOURNALISM - Room 115</t>
  </si>
  <si>
    <t>LX-0042-01-116</t>
  </si>
  <si>
    <t>GREHAN JOURNALISM - Room 116</t>
  </si>
  <si>
    <t>LX-0042-01-117</t>
  </si>
  <si>
    <t>GREHAN JOURNALISM - Room 117</t>
  </si>
  <si>
    <t>LX-0042-01-118</t>
  </si>
  <si>
    <t>GREHAN JOURNALISM - Room 118</t>
  </si>
  <si>
    <t>LX-0042-01-119</t>
  </si>
  <si>
    <t>GREHAN JOURNALISM - Room 119</t>
  </si>
  <si>
    <t>LX-0042-01-120</t>
  </si>
  <si>
    <t>GREHAN JOURNALISM - Room 120</t>
  </si>
  <si>
    <t>LX-0042-01-121</t>
  </si>
  <si>
    <t>GREHAN JOURNALISM - Room 121</t>
  </si>
  <si>
    <t>LX-0042-01-122</t>
  </si>
  <si>
    <t>GREHAN JOURNALISM - Room 122</t>
  </si>
  <si>
    <t>LX-0042-01-124</t>
  </si>
  <si>
    <t>GREHAN JOURNALISM - Room 124</t>
  </si>
  <si>
    <t>LX-0042-01-125</t>
  </si>
  <si>
    <t>GREHAN JOURNALISM - Room 125</t>
  </si>
  <si>
    <t>LX-0042-01-126</t>
  </si>
  <si>
    <t>GREHAN JOURNALISM - Room 126</t>
  </si>
  <si>
    <t>LX-0042-01-127</t>
  </si>
  <si>
    <t>GREHAN JOURNALISM - Room 127</t>
  </si>
  <si>
    <t>LX-0042-01-128</t>
  </si>
  <si>
    <t>GREHAN JOURNALISM - Room 128</t>
  </si>
  <si>
    <t>LX-0042-01-129</t>
  </si>
  <si>
    <t>GREHAN JOURNALISM - Room 129</t>
  </si>
  <si>
    <t>LX-0042-01-130</t>
  </si>
  <si>
    <t>GREHAN JOURNALISM - Room 130</t>
  </si>
  <si>
    <t>LX-0042-01-131</t>
  </si>
  <si>
    <t>GREHAN JOURNALISM - Room 131</t>
  </si>
  <si>
    <t>LX-0042-01-132</t>
  </si>
  <si>
    <t>GREHAN JOURNALISM - Room 132</t>
  </si>
  <si>
    <t>LX-0042-01-133</t>
  </si>
  <si>
    <t>GREHAN JOURNALISM - Room 133</t>
  </si>
  <si>
    <t>LX-0042-01-134</t>
  </si>
  <si>
    <t>GREHAN JOURNALISM - Room 134</t>
  </si>
  <si>
    <t>LX-0042-01-135</t>
  </si>
  <si>
    <t>GREHAN JOURNALISM - Room 135</t>
  </si>
  <si>
    <t>LX-0042-01-136</t>
  </si>
  <si>
    <t>GREHAN JOURNALISM - Room 136</t>
  </si>
  <si>
    <t>LX-0042-01-137</t>
  </si>
  <si>
    <t>GREHAN JOURNALISM - Room 137</t>
  </si>
  <si>
    <t>LX-0042-01-138</t>
  </si>
  <si>
    <t>GREHAN JOURNALISM - Room 138</t>
  </si>
  <si>
    <t>LX-0042-01-139</t>
  </si>
  <si>
    <t>GREHAN JOURNALISM - Room 139</t>
  </si>
  <si>
    <t>LX-0042-01-140</t>
  </si>
  <si>
    <t>GREHAN JOURNALISM - Room 140</t>
  </si>
  <si>
    <t>LX-0042-01-141</t>
  </si>
  <si>
    <t>GREHAN JOURNALISM - Room 141</t>
  </si>
  <si>
    <t>LX-0042-01-142</t>
  </si>
  <si>
    <t>GREHAN JOURNALISM - Room 142</t>
  </si>
  <si>
    <t>LX-0042-01-143</t>
  </si>
  <si>
    <t>GREHAN JOURNALISM - Room 143</t>
  </si>
  <si>
    <t>LX-0042-01-144</t>
  </si>
  <si>
    <t>GREHAN JOURNALISM - Room 144</t>
  </si>
  <si>
    <t>LX-0042-01-145</t>
  </si>
  <si>
    <t>GREHAN JOURNALISM - Room 145</t>
  </si>
  <si>
    <t>LX-0042-01-146</t>
  </si>
  <si>
    <t>GREHAN JOURNALISM - Room 146</t>
  </si>
  <si>
    <t>LX-0042-01-147</t>
  </si>
  <si>
    <t>GREHAN JOURNALISM - Room 147</t>
  </si>
  <si>
    <t>LX-0042-01-PC0101</t>
  </si>
  <si>
    <t>GREHAN JOURNALISM - Pipe Chase 101</t>
  </si>
  <si>
    <t>LX-0042-01-PC0102</t>
  </si>
  <si>
    <t>GREHAN JOURNALISM - Pipe Chase 102</t>
  </si>
  <si>
    <t>LX-0042-01-PC0103</t>
  </si>
  <si>
    <t>GREHAN JOURNALISM - Pipe Chase 103</t>
  </si>
  <si>
    <t>LX-0042-01-PC0104</t>
  </si>
  <si>
    <t>GREHAN JOURNALISM - Pipe Chase 104</t>
  </si>
  <si>
    <t>LX-0042-01-PC0105</t>
  </si>
  <si>
    <t>GREHAN JOURNALISM - Pipe Chase 105</t>
  </si>
  <si>
    <t>LX-0042-01-PC0106</t>
  </si>
  <si>
    <t>GREHAN JOURNALISM - Pipe Chase 106</t>
  </si>
  <si>
    <t>LX-0042-01-PC0107</t>
  </si>
  <si>
    <t>GREHAN JOURNALISM - Pipe Chase 107</t>
  </si>
  <si>
    <t>LX-0042-01-PC0108</t>
  </si>
  <si>
    <t>GREHAN JOURNALISM - Pipe Chase 108</t>
  </si>
  <si>
    <t>LX-0042-01-PC0109</t>
  </si>
  <si>
    <t>GREHAN JOURNALISM - Pipe Chase 109</t>
  </si>
  <si>
    <t>LX-0042-01-PC0110</t>
  </si>
  <si>
    <t>GREHAN JOURNALISM - Pipe Chase 110</t>
  </si>
  <si>
    <t>LX-0042-01-PC0111</t>
  </si>
  <si>
    <t>GREHAN JOURNALISM - Pipe Chase 111</t>
  </si>
  <si>
    <t>LX-0042-01-PC0112</t>
  </si>
  <si>
    <t>GREHAN JOURNALISM - Pipe Chase 112</t>
  </si>
  <si>
    <t>LX-0042-01-XA0100</t>
  </si>
  <si>
    <t>GREHAN JOURNALISM -  Bldg Entry XA100</t>
  </si>
  <si>
    <t>LX-0042-01-XA0101</t>
  </si>
  <si>
    <t>GREHAN JOURNALISM -  Bldg Entry XA101</t>
  </si>
  <si>
    <t>LX-0042-01-XA0102</t>
  </si>
  <si>
    <t>GREHAN JOURNALISM -  Bldg Entry XA102</t>
  </si>
  <si>
    <t>LX-0042-02-201</t>
  </si>
  <si>
    <t>GREHAN JOURNALISM - Room 201</t>
  </si>
  <si>
    <t>LX-0042-02-202</t>
  </si>
  <si>
    <t>GREHAN JOURNALISM - Room 202</t>
  </si>
  <si>
    <t>LX-0042-02-203</t>
  </si>
  <si>
    <t>GREHAN JOURNALISM - Room 203</t>
  </si>
  <si>
    <t>LX-0042-02-204</t>
  </si>
  <si>
    <t>GREHAN JOURNALISM - Room 204</t>
  </si>
  <si>
    <t>LX-0042-02-205</t>
  </si>
  <si>
    <t>GREHAN JOURNALISM - Room 205</t>
  </si>
  <si>
    <t>LX-0042-02-207</t>
  </si>
  <si>
    <t>GREHAN JOURNALISM - Room 207</t>
  </si>
  <si>
    <t>LX-0042-02-208</t>
  </si>
  <si>
    <t>GREHAN JOURNALISM - Room 208</t>
  </si>
  <si>
    <t>LX-0042-02-209</t>
  </si>
  <si>
    <t>GREHAN JOURNALISM - Room 209</t>
  </si>
  <si>
    <t>LX-0042-02-210</t>
  </si>
  <si>
    <t>GREHAN JOURNALISM - Room 210</t>
  </si>
  <si>
    <t>LX-0042-02-211</t>
  </si>
  <si>
    <t>GREHAN JOURNALISM - Room 211</t>
  </si>
  <si>
    <t>LX-0042-02-212</t>
  </si>
  <si>
    <t>GREHAN JOURNALISM - Room 212</t>
  </si>
  <si>
    <t>LX-0042-02-213</t>
  </si>
  <si>
    <t>GREHAN JOURNALISM - Room 213</t>
  </si>
  <si>
    <t>LX-0042-02-214</t>
  </si>
  <si>
    <t>GREHAN JOURNALISM - Room 214</t>
  </si>
  <si>
    <t>LX-0042-02-215</t>
  </si>
  <si>
    <t>GREHAN JOURNALISM - Room 215</t>
  </si>
  <si>
    <t>LX-0042-02-216</t>
  </si>
  <si>
    <t>GREHAN JOURNALISM - Room 216</t>
  </si>
  <si>
    <t>LX-0042-02-217</t>
  </si>
  <si>
    <t>GREHAN JOURNALISM - Room 217</t>
  </si>
  <si>
    <t>LX-0042-02-218</t>
  </si>
  <si>
    <t>GREHAN JOURNALISM - Room 218</t>
  </si>
  <si>
    <t>LX-0042-02-219</t>
  </si>
  <si>
    <t>GREHAN JOURNALISM - Room 219</t>
  </si>
  <si>
    <t>LX-0042-02-220</t>
  </si>
  <si>
    <t>GREHAN JOURNALISM - Room 220</t>
  </si>
  <si>
    <t>LX-0042-02-221</t>
  </si>
  <si>
    <t>GREHAN JOURNALISM - Room 221</t>
  </si>
  <si>
    <t>LX-0042-02-222</t>
  </si>
  <si>
    <t>GREHAN JOURNALISM - Room 222</t>
  </si>
  <si>
    <t>LX-0042-02-223</t>
  </si>
  <si>
    <t>GREHAN JOURNALISM - Room 223</t>
  </si>
  <si>
    <t>LX-0042-02-224</t>
  </si>
  <si>
    <t>GREHAN JOURNALISM - Room 224</t>
  </si>
  <si>
    <t>LX-0042-02-225</t>
  </si>
  <si>
    <t>GREHAN JOURNALISM - Room 225</t>
  </si>
  <si>
    <t>LX-0042-02-226</t>
  </si>
  <si>
    <t>GREHAN JOURNALISM - Room 226</t>
  </si>
  <si>
    <t>LX-0042-02-227</t>
  </si>
  <si>
    <t>GREHAN JOURNALISM - Room 227</t>
  </si>
  <si>
    <t>LX-0042-02-228</t>
  </si>
  <si>
    <t>GREHAN JOURNALISM - Room 228</t>
  </si>
  <si>
    <t>LX-0042-02-229</t>
  </si>
  <si>
    <t>GREHAN JOURNALISM - Room 229</t>
  </si>
  <si>
    <t>LX-0042-02-230</t>
  </si>
  <si>
    <t>GREHAN JOURNALISM - Room 230</t>
  </si>
  <si>
    <t>LX-0042-02-231</t>
  </si>
  <si>
    <t>GREHAN JOURNALISM - Room 231</t>
  </si>
  <si>
    <t>LX-0042-02-232</t>
  </si>
  <si>
    <t>GREHAN JOURNALISM - Room 232</t>
  </si>
  <si>
    <t>LX-0042-02-233</t>
  </si>
  <si>
    <t>GREHAN JOURNALISM - Room 233</t>
  </si>
  <si>
    <t>LX-0042-02-234</t>
  </si>
  <si>
    <t>GREHAN JOURNALISM - Room 234</t>
  </si>
  <si>
    <t>LX-0042-02-235</t>
  </si>
  <si>
    <t>GREHAN JOURNALISM - Room 235</t>
  </si>
  <si>
    <t>LX-0042-02-236</t>
  </si>
  <si>
    <t>GREHAN JOURNALISM - Room 236</t>
  </si>
  <si>
    <t>LX-0042-02-237</t>
  </si>
  <si>
    <t>GREHAN JOURNALISM - Room 237</t>
  </si>
  <si>
    <t>LX-0042-02-238</t>
  </si>
  <si>
    <t>GREHAN JOURNALISM - Room 238</t>
  </si>
  <si>
    <t>LX-0042-02-239</t>
  </si>
  <si>
    <t>GREHAN JOURNALISM - Room 239</t>
  </si>
  <si>
    <t>LX-0042-02-240</t>
  </si>
  <si>
    <t>GREHAN JOURNALISM - Room 240</t>
  </si>
  <si>
    <t>LX-0042-02-241</t>
  </si>
  <si>
    <t>GREHAN JOURNALISM - Room 241</t>
  </si>
  <si>
    <t>LX-0042-02-242</t>
  </si>
  <si>
    <t>GREHAN JOURNALISM - Room 242</t>
  </si>
  <si>
    <t>LX-0042-02-243</t>
  </si>
  <si>
    <t>GREHAN JOURNALISM - Room 243</t>
  </si>
  <si>
    <t>LX-0042-02-244</t>
  </si>
  <si>
    <t>GREHAN JOURNALISM - Room 244</t>
  </si>
  <si>
    <t>LX-0042-02-245</t>
  </si>
  <si>
    <t>GREHAN JOURNALISM - Room 245</t>
  </si>
  <si>
    <t>LX-0042-02-246</t>
  </si>
  <si>
    <t>GREHAN JOURNALISM - Room 246</t>
  </si>
  <si>
    <t>LX-0042-02-247</t>
  </si>
  <si>
    <t>GREHAN JOURNALISM - Room 247</t>
  </si>
  <si>
    <t>LX-0042-02-248</t>
  </si>
  <si>
    <t>GREHAN JOURNALISM - Room 248</t>
  </si>
  <si>
    <t>LX-0042-02-249</t>
  </si>
  <si>
    <t>GREHAN JOURNALISM - Room 249</t>
  </si>
  <si>
    <t>LX-0042-02-250</t>
  </si>
  <si>
    <t>GREHAN JOURNALISM - Room 250</t>
  </si>
  <si>
    <t>LX-0042-02-PC0201</t>
  </si>
  <si>
    <t>GREHAN JOURNALISM - Pipe Chase 201</t>
  </si>
  <si>
    <t>LX-0042-02-PC0202</t>
  </si>
  <si>
    <t>GREHAN JOURNALISM - Pipe Chase 202</t>
  </si>
  <si>
    <t>LX-0042-02-PC0203</t>
  </si>
  <si>
    <t>GREHAN JOURNALISM - Pipe Chase 203</t>
  </si>
  <si>
    <t>LX-0042-02-PC0204</t>
  </si>
  <si>
    <t>GREHAN JOURNALISM - Pipe Chase 204</t>
  </si>
  <si>
    <t>LX-0042-02-PC0205</t>
  </si>
  <si>
    <t>GREHAN JOURNALISM - Pipe Chase 205</t>
  </si>
  <si>
    <t>LX-0042-02-PC0206</t>
  </si>
  <si>
    <t>GREHAN JOURNALISM - Pipe Chase 206</t>
  </si>
  <si>
    <t>LX-0042-02-PC0207</t>
  </si>
  <si>
    <t>GREHAN JOURNALISM - Pipe Chase 207</t>
  </si>
  <si>
    <t>LX-0042-02-PC0208</t>
  </si>
  <si>
    <t>GREHAN JOURNALISM - Pipe Chase 208</t>
  </si>
  <si>
    <t>LX-0042-SB</t>
  </si>
  <si>
    <t>GREHAN JOURNALISM  - Sub Basement</t>
  </si>
  <si>
    <t>LX-0042-SB-SB0001</t>
  </si>
  <si>
    <t>GREHAN JOURNALISM - Room SB0001</t>
  </si>
  <si>
    <t>LX-0042-SB-SB0002</t>
  </si>
  <si>
    <t>GREHAN JOURNALISM - Room SB0002</t>
  </si>
  <si>
    <t>LX-0042-SB-SB0003</t>
  </si>
  <si>
    <t>GREHAN JOURNALISM - Room SB0003</t>
  </si>
  <si>
    <t>12/2/19 JS</t>
  </si>
  <si>
    <t>ALL ENTRIES - CHANGE DESCRIPTION TO "GREHAN BUILDING" (versus "GREHAN JOURNALISM").</t>
  </si>
  <si>
    <t>1B</t>
  </si>
  <si>
    <t>1B01</t>
  </si>
  <si>
    <t xml:space="preserve">Mech - new room in old location </t>
  </si>
  <si>
    <t>1B02</t>
  </si>
  <si>
    <t>1B03</t>
  </si>
  <si>
    <t>Mech</t>
  </si>
  <si>
    <t>EL-A</t>
  </si>
  <si>
    <t>Sump Pit - access with ladder from level 00</t>
  </si>
  <si>
    <t>TL01</t>
  </si>
  <si>
    <t>Tunnel (7'Hx7'W) toward ASTeCC Tunnel</t>
  </si>
  <si>
    <t>00</t>
  </si>
  <si>
    <t>000</t>
  </si>
  <si>
    <t>Stor / Mech</t>
  </si>
  <si>
    <t>000A</t>
  </si>
  <si>
    <t>CONNECTOR</t>
  </si>
  <si>
    <t>000A1</t>
  </si>
  <si>
    <t>VESTIBULE</t>
  </si>
  <si>
    <t>000B</t>
  </si>
  <si>
    <t>CORRIDOR</t>
  </si>
  <si>
    <t>000C</t>
  </si>
  <si>
    <t>ENTRY</t>
  </si>
  <si>
    <t>001</t>
  </si>
  <si>
    <t>Senior Design Space</t>
  </si>
  <si>
    <t>002</t>
  </si>
  <si>
    <t>Classroom / Comp Space</t>
  </si>
  <si>
    <t>003</t>
  </si>
  <si>
    <t>Seminar</t>
  </si>
  <si>
    <t>005</t>
  </si>
  <si>
    <t>006</t>
  </si>
  <si>
    <t>007</t>
  </si>
  <si>
    <t>009</t>
  </si>
  <si>
    <t>010</t>
  </si>
  <si>
    <t>011</t>
  </si>
  <si>
    <t>Restroom</t>
  </si>
  <si>
    <t>012</t>
  </si>
  <si>
    <t>Facil.</t>
  </si>
  <si>
    <t>013</t>
  </si>
  <si>
    <t>014</t>
  </si>
  <si>
    <t>Storage</t>
  </si>
  <si>
    <t>014A</t>
  </si>
  <si>
    <t>under CENTER EXTERIOR STAIR</t>
  </si>
  <si>
    <t>015</t>
  </si>
  <si>
    <t>Men's</t>
  </si>
  <si>
    <t>016</t>
  </si>
  <si>
    <t>Women's</t>
  </si>
  <si>
    <t>017</t>
  </si>
  <si>
    <t>Janitor</t>
  </si>
  <si>
    <t>018</t>
  </si>
  <si>
    <t>Data room</t>
  </si>
  <si>
    <t>019</t>
  </si>
  <si>
    <t>019A</t>
  </si>
  <si>
    <t>020</t>
  </si>
  <si>
    <t>Computational Lab</t>
  </si>
  <si>
    <t>021</t>
  </si>
  <si>
    <t>021A</t>
  </si>
  <si>
    <t>022</t>
  </si>
  <si>
    <t>Elec</t>
  </si>
  <si>
    <t>023</t>
  </si>
  <si>
    <t>023A</t>
  </si>
  <si>
    <t>024</t>
  </si>
  <si>
    <t>025</t>
  </si>
  <si>
    <t>026</t>
  </si>
  <si>
    <t>027</t>
  </si>
  <si>
    <t>028</t>
  </si>
  <si>
    <t>029</t>
  </si>
  <si>
    <t>030</t>
  </si>
  <si>
    <t>032</t>
  </si>
  <si>
    <t>032A</t>
  </si>
  <si>
    <t>033</t>
  </si>
  <si>
    <t>034</t>
  </si>
  <si>
    <t>035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</si>
  <si>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</si>
  <si>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</si>
  <si>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</si>
  <si>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</si>
  <si>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</si>
  <si>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</si>
  <si>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</si>
  <si>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</si>
  <si>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</si>
  <si>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</si>
  <si>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047A</t>
  </si>
  <si>
    <t>048</t>
  </si>
  <si>
    <t>049</t>
  </si>
  <si>
    <t>050</t>
  </si>
  <si>
    <t>051</t>
  </si>
  <si>
    <t>052</t>
  </si>
  <si>
    <t>ST-A</t>
  </si>
  <si>
    <t>ST-B</t>
  </si>
  <si>
    <t>ST-C</t>
  </si>
  <si>
    <t>XA0001</t>
  </si>
  <si>
    <t>Exterior under canopy</t>
  </si>
  <si>
    <t>XA0002</t>
  </si>
  <si>
    <t>01</t>
  </si>
  <si>
    <t>100A</t>
  </si>
  <si>
    <t>Corridor - includes ramps at McVey side</t>
  </si>
  <si>
    <t>100B</t>
  </si>
  <si>
    <t>Corridor</t>
  </si>
  <si>
    <t>100B1</t>
  </si>
  <si>
    <t>Computational space</t>
  </si>
  <si>
    <t>107A</t>
  </si>
  <si>
    <t>107B</t>
  </si>
  <si>
    <t>107C</t>
  </si>
  <si>
    <t>107D</t>
  </si>
  <si>
    <t>107E</t>
  </si>
  <si>
    <t>107F</t>
  </si>
  <si>
    <t>107G</t>
  </si>
  <si>
    <t>107H</t>
  </si>
  <si>
    <t>107J</t>
  </si>
  <si>
    <t>107K</t>
  </si>
  <si>
    <t>Circulation / Reception</t>
  </si>
  <si>
    <t>113A</t>
  </si>
  <si>
    <t>Office</t>
  </si>
  <si>
    <t>113B</t>
  </si>
  <si>
    <t>113C</t>
  </si>
  <si>
    <t>113D</t>
  </si>
  <si>
    <t>113E</t>
  </si>
  <si>
    <t>113F</t>
  </si>
  <si>
    <t>113G</t>
  </si>
  <si>
    <t>113H</t>
  </si>
  <si>
    <t>113J</t>
  </si>
  <si>
    <t>113K</t>
  </si>
  <si>
    <t>113L</t>
  </si>
  <si>
    <t>Kitchen</t>
  </si>
  <si>
    <t>113M</t>
  </si>
  <si>
    <t>Copier</t>
  </si>
  <si>
    <t>113N</t>
  </si>
  <si>
    <t>Conference Room</t>
  </si>
  <si>
    <t>Grad Space</t>
  </si>
  <si>
    <t>120A</t>
  </si>
  <si>
    <t>02</t>
  </si>
  <si>
    <t>200A</t>
  </si>
  <si>
    <t>Connector - includes ramps at McVey side</t>
  </si>
  <si>
    <t>200B</t>
  </si>
  <si>
    <t xml:space="preserve">Classroom </t>
  </si>
  <si>
    <t>Open Office</t>
  </si>
  <si>
    <t>219A</t>
  </si>
  <si>
    <t>219B</t>
  </si>
  <si>
    <t>219C</t>
  </si>
  <si>
    <t>219D</t>
  </si>
  <si>
    <t>219E</t>
  </si>
  <si>
    <t>219F</t>
  </si>
  <si>
    <t>219G</t>
  </si>
  <si>
    <t>219H</t>
  </si>
  <si>
    <t>220A</t>
  </si>
  <si>
    <t>220B</t>
  </si>
  <si>
    <t>220C</t>
  </si>
  <si>
    <t>220D</t>
  </si>
  <si>
    <t>220E</t>
  </si>
  <si>
    <t>220F</t>
  </si>
  <si>
    <t>220G</t>
  </si>
  <si>
    <t>220H</t>
  </si>
  <si>
    <t>03</t>
  </si>
  <si>
    <t>300A</t>
  </si>
  <si>
    <t>Connector</t>
  </si>
  <si>
    <t>300B</t>
  </si>
  <si>
    <t>300C</t>
  </si>
  <si>
    <t>Elev. Controls</t>
  </si>
  <si>
    <t>Mech (includes roof access)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</si>
</sst>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11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49" fontId="18" fillId="0" borderId="0" xfId="0" applyNumberFormat="1" applyFont="1" applyProtection="1"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49" fontId="16" fillId="0" borderId="10" xfId="0" applyNumberFormat="1" applyFont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14" fontId="21" fillId="0" borderId="10" xfId="0" applyNumberFormat="1" applyFont="1" applyBorder="1" applyAlignment="1" applyProtection="1">
      <alignment horizontal="left"/>
    </xf>
    <xf numFmtId="0" fontId="21" fillId="0" borderId="10" xfId="0" applyFont="1" applyBorder="1" applyAlignment="1" applyProtection="1">
      <alignment horizontal="left" vertical="center"/>
    </xf>
    <xf numFmtId="49" fontId="18" fillId="38" borderId="0" xfId="0" applyNumberFormat="1" applyFont="1" applyFill="1" applyProtection="1">
      <protection locked="0"/>
    </xf>
    <xf numFmtId="49" fontId="18" fillId="38" borderId="0" xfId="0" applyNumberFormat="1" applyFont="1" applyFill="1" applyAlignment="1" applyProtection="1">
      <alignment horizontal="center"/>
      <protection locked="0"/>
    </xf>
    <xf numFmtId="0" fontId="18" fillId="38" borderId="0" xfId="0" applyFont="1" applyFill="1" applyProtection="1">
      <protection locked="0"/>
    </xf>
    <xf numFmtId="0" fontId="18" fillId="38" borderId="0" xfId="0" applyFont="1" applyFill="1" applyAlignment="1" applyProtection="1">
      <alignment horizontal="left"/>
      <protection locked="0"/>
    </xf>
    <xf numFmtId="0" fontId="21" fillId="33" borderId="13" xfId="0" applyFont="1" applyFill="1" applyBorder="1" applyAlignment="1" applyProtection="1">
      <alignment horizontal="left" wrapText="1"/>
      <protection locked="0"/>
    </xf>
    <xf numFmtId="49" fontId="0" fillId="39" borderId="0" xfId="0" applyNumberFormat="1" applyFill="1"/>
    <xf numFmtId="49" fontId="0" fillId="0" borderId="0" xfId="0" applyNumberFormat="1"/>
    <xf numFmtId="0" fontId="18" fillId="0" borderId="0" xfId="0" applyFont="1" applyAlignment="1" applyProtection="1">
      <alignment horizontal="left"/>
      <protection locked="0"/>
    </xf>
    <xf numFmtId="0" fontId="0" fillId="0" borderId="20" xfId="0" applyFont="1" applyBorder="1" applyAlignment="1">
      <alignment horizontal="left"/>
    </xf>
    <xf numFmtId="164" fontId="0" fillId="0" borderId="21" xfId="0" applyNumberFormat="1" applyFont="1" applyBorder="1" applyAlignment="1">
      <alignment horizontal="center"/>
    </xf>
    <xf numFmtId="0" fontId="18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8" fillId="0" borderId="0" xfId="44" applyFont="1" applyFill="1" applyAlignment="1" applyProtection="1">
      <alignment horizontal="left"/>
      <protection locked="0"/>
    </xf>
    <xf numFmtId="0" fontId="0" fillId="0" borderId="22" xfId="0" applyFont="1" applyBorder="1" applyAlignment="1">
      <alignment horizontal="left"/>
    </xf>
    <xf numFmtId="164" fontId="0" fillId="0" borderId="23" xfId="0" applyNumberFormat="1" applyFont="1" applyBorder="1" applyAlignment="1">
      <alignment horizontal="center"/>
    </xf>
    <xf numFmtId="49" fontId="0" fillId="0" borderId="0" xfId="0" applyNumberFormat="1" applyFill="1"/>
    <xf numFmtId="0" fontId="0" fillId="0" borderId="0" xfId="0" applyFont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right" wrapText="1"/>
      <protection locked="0"/>
    </xf>
    <xf numFmtId="0" fontId="18" fillId="0" borderId="0" xfId="44" quotePrefix="1" applyFont="1" applyAlignment="1" applyProtection="1">
      <alignment horizontal="right" indent="2"/>
      <protection locked="0"/>
    </xf>
    <xf numFmtId="49" fontId="0" fillId="38" borderId="0" xfId="0" applyNumberFormat="1" applyFont="1" applyFill="1" applyAlignment="1" applyProtection="1">
      <alignment horizontal="left"/>
      <protection locked="0"/>
    </xf>
    <xf numFmtId="49" fontId="0" fillId="38" borderId="0" xfId="0" applyNumberFormat="1" applyFont="1" applyFill="1" applyAlignment="1" applyProtection="1">
      <alignment horizontal="center"/>
      <protection locked="0"/>
    </xf>
    <xf numFmtId="0" fontId="0" fillId="38" borderId="0" xfId="0" applyFont="1" applyFill="1" applyAlignment="1" applyProtection="1">
      <alignment horizontal="center"/>
      <protection locked="0"/>
    </xf>
    <xf numFmtId="0" fontId="0" fillId="38" borderId="0" xfId="0" applyFont="1" applyFill="1" applyAlignment="1" applyProtection="1">
      <alignment horizontal="center" wrapText="1"/>
      <protection locked="0"/>
    </xf>
    <xf numFmtId="0" fontId="18" fillId="40" borderId="0" xfId="43" applyFont="1" applyFill="1" applyAlignment="1" applyProtection="1">
      <alignment horizontal="right" indent="2"/>
      <protection locked="0"/>
    </xf>
    <xf numFmtId="49" fontId="0" fillId="40" borderId="0" xfId="0" quotePrefix="1" applyNumberFormat="1" applyFont="1" applyFill="1" applyProtection="1">
      <protection locked="0"/>
    </xf>
    <xf numFmtId="0" fontId="0" fillId="40" borderId="0" xfId="0" applyFont="1" applyFill="1" applyAlignment="1" applyProtection="1">
      <alignment wrapText="1"/>
      <protection locked="0"/>
    </xf>
    <xf numFmtId="0" fontId="0" fillId="40" borderId="0" xfId="0" applyFont="1" applyFill="1" applyAlignment="1" applyProtection="1">
      <alignment horizontal="center" wrapText="1"/>
      <protection locked="0"/>
    </xf>
    <xf numFmtId="0" fontId="0" fillId="40" borderId="0" xfId="0" applyFont="1" applyFill="1" applyBorder="1" applyAlignment="1" applyProtection="1">
      <alignment wrapText="1"/>
      <protection locked="0"/>
    </xf>
    <xf numFmtId="0" fontId="0" fillId="40" borderId="0" xfId="0" applyFont="1" applyFill="1" applyProtection="1">
      <protection locked="0"/>
    </xf>
    <xf numFmtId="0" fontId="18" fillId="40" borderId="0" xfId="42" applyFont="1" applyFill="1" applyAlignment="1" applyProtection="1">
      <alignment horizontal="right" indent="2"/>
      <protection locked="0"/>
    </xf>
    <xf numFmtId="49" fontId="0" fillId="40" borderId="0" xfId="0" applyNumberFormat="1" applyFont="1" applyFill="1" applyProtection="1">
      <protection locked="0"/>
    </xf>
    <xf numFmtId="14" fontId="0" fillId="40" borderId="0" xfId="0" applyNumberFormat="1" applyFont="1" applyFill="1" applyBorder="1" applyAlignment="1" applyProtection="1">
      <alignment wrapText="1"/>
      <protection locked="0"/>
    </xf>
    <xf numFmtId="0" fontId="18" fillId="0" borderId="0" xfId="42" quotePrefix="1" applyFont="1" applyAlignment="1" applyProtection="1">
      <alignment horizontal="right" indent="2"/>
      <protection locked="0"/>
    </xf>
    <xf numFmtId="0" fontId="0" fillId="0" borderId="0" xfId="0" quotePrefix="1" applyFont="1" applyAlignment="1" applyProtection="1">
      <alignment horizontal="right" indent="2"/>
      <protection locked="0"/>
    </xf>
    <xf numFmtId="49" fontId="0" fillId="0" borderId="0" xfId="0" quotePrefix="1" applyNumberFormat="1" applyFont="1" applyAlignment="1" applyProtection="1">
      <alignment horizontal="right" indent="2"/>
      <protection locked="0"/>
    </xf>
    <xf numFmtId="49" fontId="18" fillId="0" borderId="0" xfId="43" quotePrefix="1" applyNumberFormat="1" applyFont="1" applyAlignment="1" applyProtection="1">
      <alignment horizontal="right" indent="2"/>
      <protection locked="0"/>
    </xf>
    <xf numFmtId="0" fontId="18" fillId="0" borderId="0" xfId="42" quotePrefix="1" applyFont="1" applyFill="1" applyAlignment="1" applyProtection="1">
      <alignment horizontal="right" indent="2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18" fillId="40" borderId="0" xfId="42" quotePrefix="1" applyFont="1" applyFill="1" applyAlignment="1" applyProtection="1">
      <alignment horizontal="right" indent="2"/>
      <protection locked="0"/>
    </xf>
    <xf numFmtId="0" fontId="0" fillId="0" borderId="0" xfId="0" applyFont="1" applyFill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rmal 3 2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0626</v>
          </cell>
          <cell r="B306">
            <v>626</v>
          </cell>
          <cell r="C306" t="str">
            <v>1119 S. Limestone</v>
          </cell>
          <cell r="D306" t="str">
            <v>1119 S. Limestone</v>
          </cell>
        </row>
        <row r="307">
          <cell r="A307" t="str">
            <v>0633</v>
          </cell>
          <cell r="B307">
            <v>633</v>
          </cell>
          <cell r="C307" t="str">
            <v>Davis Marksbury Building</v>
          </cell>
          <cell r="D307" t="str">
            <v>Davis Marksbury Building</v>
          </cell>
        </row>
        <row r="308">
          <cell r="A308" t="str">
            <v>0644</v>
          </cell>
          <cell r="B308">
            <v>644</v>
          </cell>
          <cell r="C308" t="str">
            <v>Wildcat Coal Lodge</v>
          </cell>
          <cell r="D308" t="str">
            <v>Wildcat Coal Lodge</v>
          </cell>
        </row>
        <row r="309">
          <cell r="A309" t="str">
            <v>0651</v>
          </cell>
          <cell r="B309">
            <v>651</v>
          </cell>
          <cell r="C309" t="str">
            <v>Mandrell Hall</v>
          </cell>
          <cell r="D309" t="str">
            <v>Mandrell Hall</v>
          </cell>
        </row>
        <row r="310">
          <cell r="A310" t="str">
            <v>0652</v>
          </cell>
          <cell r="B310">
            <v>652</v>
          </cell>
          <cell r="C310" t="str">
            <v>Bosworth Hall</v>
          </cell>
          <cell r="D310" t="str">
            <v>Bosworth Hall</v>
          </cell>
        </row>
        <row r="311">
          <cell r="A311" t="str">
            <v>0653</v>
          </cell>
          <cell r="B311">
            <v>653</v>
          </cell>
          <cell r="C311" t="str">
            <v>Sanders Hall</v>
          </cell>
          <cell r="D311" t="str">
            <v>Sanders Hall</v>
          </cell>
        </row>
        <row r="312">
          <cell r="A312" t="str">
            <v>0654</v>
          </cell>
          <cell r="B312">
            <v>654</v>
          </cell>
          <cell r="C312" t="str">
            <v>Building 100</v>
          </cell>
          <cell r="D312" t="str">
            <v>Building 100</v>
          </cell>
        </row>
        <row r="313">
          <cell r="A313" t="str">
            <v>0655</v>
          </cell>
          <cell r="B313">
            <v>655</v>
          </cell>
          <cell r="C313" t="str">
            <v>Building 200</v>
          </cell>
          <cell r="D313" t="str">
            <v>Building 200</v>
          </cell>
        </row>
        <row r="314">
          <cell r="A314" t="str">
            <v>0656</v>
          </cell>
          <cell r="B314">
            <v>656</v>
          </cell>
          <cell r="C314" t="str">
            <v>Building 300</v>
          </cell>
          <cell r="D314" t="str">
            <v>Building 300</v>
          </cell>
        </row>
        <row r="315">
          <cell r="A315" t="str">
            <v>0657</v>
          </cell>
          <cell r="B315">
            <v>657</v>
          </cell>
          <cell r="C315" t="str">
            <v>Building 400</v>
          </cell>
          <cell r="D315" t="str">
            <v>Building 400</v>
          </cell>
        </row>
        <row r="316">
          <cell r="A316" t="str">
            <v>0658</v>
          </cell>
          <cell r="B316">
            <v>658</v>
          </cell>
          <cell r="C316" t="str">
            <v>Maintenance Bldg.</v>
          </cell>
          <cell r="D316" t="str">
            <v>Maintenance Bldg.</v>
          </cell>
        </row>
        <row r="317">
          <cell r="A317" t="str">
            <v>0659</v>
          </cell>
          <cell r="B317">
            <v>659</v>
          </cell>
          <cell r="C317" t="str">
            <v>Gas Building</v>
          </cell>
          <cell r="D317" t="str">
            <v>Gas Building</v>
          </cell>
        </row>
        <row r="318">
          <cell r="A318" t="str">
            <v>0660</v>
          </cell>
          <cell r="B318">
            <v>660</v>
          </cell>
          <cell r="C318" t="str">
            <v>Maxwelton Ct. Apts #1</v>
          </cell>
          <cell r="D318" t="str">
            <v>Maxwelton Ct. Apts #1</v>
          </cell>
        </row>
        <row r="319">
          <cell r="A319" t="str">
            <v>0661</v>
          </cell>
          <cell r="B319">
            <v>661</v>
          </cell>
          <cell r="C319" t="str">
            <v>Maxwelton Ct. Apts #2</v>
          </cell>
          <cell r="D319" t="str">
            <v>Maxwelton Ct. Apts #2</v>
          </cell>
        </row>
        <row r="320">
          <cell r="A320" t="str">
            <v>0662</v>
          </cell>
          <cell r="B320">
            <v>662</v>
          </cell>
          <cell r="C320" t="str">
            <v>Maxwelton Ct. Apts #3</v>
          </cell>
          <cell r="D320" t="str">
            <v>Maxwelton Ct. Apts #3</v>
          </cell>
        </row>
        <row r="321">
          <cell r="A321" t="str">
            <v>0663</v>
          </cell>
          <cell r="B321">
            <v>663</v>
          </cell>
          <cell r="C321" t="str">
            <v>Maxwelton Ct. Apts #4</v>
          </cell>
          <cell r="D321" t="str">
            <v>Maxwelton Ct. Apts #4</v>
          </cell>
        </row>
        <row r="322">
          <cell r="A322" t="str">
            <v>0664</v>
          </cell>
          <cell r="B322">
            <v>664</v>
          </cell>
          <cell r="C322" t="str">
            <v>Maxwelton Ct. Apts #5</v>
          </cell>
          <cell r="D322" t="str">
            <v>Maxwelton Ct. Apts #5</v>
          </cell>
        </row>
        <row r="323">
          <cell r="A323" t="str">
            <v>0665</v>
          </cell>
          <cell r="B323">
            <v>665</v>
          </cell>
          <cell r="C323" t="str">
            <v>Maxwelton Ct. Apts #6</v>
          </cell>
          <cell r="D323" t="str">
            <v>Maxwelton Ct. Apts #6</v>
          </cell>
        </row>
        <row r="324">
          <cell r="A324" t="str">
            <v>0666</v>
          </cell>
          <cell r="B324">
            <v>666</v>
          </cell>
          <cell r="C324" t="str">
            <v>Maxwelton Ct. Apts #7</v>
          </cell>
          <cell r="D324" t="str">
            <v>Maxwelton Ct. Apts #7</v>
          </cell>
        </row>
        <row r="325">
          <cell r="A325" t="str">
            <v>0667</v>
          </cell>
          <cell r="B325">
            <v>667</v>
          </cell>
          <cell r="C325" t="str">
            <v>Maxwelton Ct. Apts #8</v>
          </cell>
          <cell r="D325" t="str">
            <v>Maxwelton Ct. Apts #8</v>
          </cell>
        </row>
        <row r="326">
          <cell r="A326" t="str">
            <v>0668</v>
          </cell>
          <cell r="B326">
            <v>668</v>
          </cell>
          <cell r="C326" t="str">
            <v>Maxwelton Ct. Apts #9</v>
          </cell>
          <cell r="D326" t="str">
            <v>Maxwelton Ct. Apts #9</v>
          </cell>
        </row>
        <row r="327">
          <cell r="A327" t="str">
            <v>0669</v>
          </cell>
          <cell r="B327">
            <v>669</v>
          </cell>
          <cell r="C327" t="str">
            <v>Maxwelton Ct. Apts #10</v>
          </cell>
          <cell r="D327" t="str">
            <v>Maxwelton Ct. Apts #10</v>
          </cell>
        </row>
        <row r="328">
          <cell r="A328" t="str">
            <v>0670</v>
          </cell>
          <cell r="B328">
            <v>670</v>
          </cell>
          <cell r="C328" t="str">
            <v>Maxwelton Ct. Apts #11</v>
          </cell>
          <cell r="D328" t="str">
            <v>Maxwelton Ct. Apts #11</v>
          </cell>
        </row>
        <row r="329">
          <cell r="A329" t="str">
            <v>0671</v>
          </cell>
          <cell r="B329">
            <v>671</v>
          </cell>
          <cell r="C329" t="str">
            <v>Maxwelton Ct. Apts #12</v>
          </cell>
          <cell r="D329" t="str">
            <v>Maxwelton Ct. Apts #12</v>
          </cell>
        </row>
        <row r="330">
          <cell r="A330" t="str">
            <v>0672</v>
          </cell>
          <cell r="B330">
            <v>672</v>
          </cell>
          <cell r="C330" t="str">
            <v>Maxwelton Ct. Apts #13</v>
          </cell>
          <cell r="D330" t="str">
            <v>Maxwelton Ct. Apts #13</v>
          </cell>
        </row>
        <row r="331">
          <cell r="A331" t="str">
            <v>0673</v>
          </cell>
          <cell r="B331">
            <v>673</v>
          </cell>
          <cell r="C331" t="str">
            <v>Maxwelton Ct. Apts #14</v>
          </cell>
          <cell r="D331" t="str">
            <v>Maxwelton Ct. Apts #14</v>
          </cell>
        </row>
        <row r="332">
          <cell r="A332" t="str">
            <v>0674</v>
          </cell>
          <cell r="B332">
            <v>674</v>
          </cell>
          <cell r="C332" t="str">
            <v>Maxwelton Ct. Apts #15</v>
          </cell>
          <cell r="D332" t="str">
            <v>Maxwelton Ct. Apts #15</v>
          </cell>
        </row>
        <row r="333">
          <cell r="A333" t="str">
            <v>0675</v>
          </cell>
          <cell r="B333">
            <v>675</v>
          </cell>
          <cell r="C333" t="str">
            <v>Maxwelton Ct. Apts #16</v>
          </cell>
          <cell r="D333" t="str">
            <v>Maxwelton Ct. Apts #16</v>
          </cell>
        </row>
        <row r="334">
          <cell r="A334" t="str">
            <v>0676</v>
          </cell>
          <cell r="B334">
            <v>676</v>
          </cell>
          <cell r="C334" t="str">
            <v>Bill Gatton Student Center</v>
          </cell>
          <cell r="D334" t="str">
            <v>Bill Gatton Student Center</v>
          </cell>
        </row>
        <row r="335">
          <cell r="A335" t="str">
            <v>0677</v>
          </cell>
          <cell r="B335">
            <v>677</v>
          </cell>
          <cell r="C335" t="str">
            <v>University Flats</v>
          </cell>
          <cell r="D335" t="str">
            <v>University Flats</v>
          </cell>
        </row>
        <row r="336">
          <cell r="A336" t="str">
            <v>0678</v>
          </cell>
          <cell r="B336">
            <v>678</v>
          </cell>
          <cell r="C336" t="str">
            <v>Lewis Hall</v>
          </cell>
          <cell r="D336" t="str">
            <v>Lewis Hall</v>
          </cell>
        </row>
        <row r="337">
          <cell r="A337" t="str">
            <v>0679</v>
          </cell>
          <cell r="B337">
            <v>679</v>
          </cell>
          <cell r="C337" t="str">
            <v>Healthy Kentucky Research Building</v>
          </cell>
          <cell r="D337" t="str">
            <v>Healthy KY Rsrch Bldg</v>
          </cell>
        </row>
        <row r="338">
          <cell r="A338" t="str">
            <v>0682</v>
          </cell>
          <cell r="B338">
            <v>682</v>
          </cell>
          <cell r="C338" t="str">
            <v>Kentucky Proud Park</v>
          </cell>
          <cell r="D338" t="str">
            <v>Kentucky Proud Park</v>
          </cell>
        </row>
        <row r="339">
          <cell r="A339" t="str">
            <v>0690</v>
          </cell>
          <cell r="B339">
            <v>690</v>
          </cell>
          <cell r="C339" t="str">
            <v>441 Rose Ln</v>
          </cell>
          <cell r="D339" t="str">
            <v>441 Rose Ln</v>
          </cell>
        </row>
        <row r="340">
          <cell r="A340" t="str">
            <v>0695</v>
          </cell>
          <cell r="B340">
            <v>695</v>
          </cell>
          <cell r="C340" t="str">
            <v>Blue Lot Bus Shelter</v>
          </cell>
          <cell r="D340" t="str">
            <v>Blue Lot Bus Shelter</v>
          </cell>
        </row>
        <row r="341">
          <cell r="A341" t="str">
            <v>0698</v>
          </cell>
          <cell r="B341">
            <v>698</v>
          </cell>
          <cell r="C341" t="str">
            <v>University Inn #1</v>
          </cell>
          <cell r="D341" t="str">
            <v>University Inn #1</v>
          </cell>
        </row>
        <row r="342">
          <cell r="A342" t="str">
            <v>0699</v>
          </cell>
          <cell r="B342">
            <v>699</v>
          </cell>
          <cell r="C342" t="str">
            <v>University Inn #2</v>
          </cell>
          <cell r="D342" t="str">
            <v>University Inn #2</v>
          </cell>
        </row>
        <row r="343">
          <cell r="A343" t="str">
            <v>0702</v>
          </cell>
          <cell r="B343">
            <v>702</v>
          </cell>
          <cell r="C343" t="str">
            <v>Soccer Support Building</v>
          </cell>
          <cell r="D343" t="str">
            <v>Soccer Support Building</v>
          </cell>
        </row>
        <row r="344">
          <cell r="A344" t="str">
            <v>0703</v>
          </cell>
          <cell r="B344">
            <v>703</v>
          </cell>
          <cell r="C344" t="str">
            <v>Senior Center</v>
          </cell>
          <cell r="D344" t="str">
            <v>Senior Center</v>
          </cell>
        </row>
        <row r="345">
          <cell r="A345" t="str">
            <v>0708</v>
          </cell>
          <cell r="B345">
            <v>708</v>
          </cell>
          <cell r="C345" t="str">
            <v>Kiln Enclosure Building</v>
          </cell>
          <cell r="D345" t="str">
            <v>Kiln Enclosure Building</v>
          </cell>
        </row>
        <row r="346">
          <cell r="A346" t="str">
            <v>0711</v>
          </cell>
          <cell r="B346">
            <v>711</v>
          </cell>
          <cell r="C346" t="str">
            <v>Orange Lot Bus Shelter</v>
          </cell>
          <cell r="D346" t="str">
            <v>Orange Lot Bus Shelter</v>
          </cell>
        </row>
        <row r="347">
          <cell r="A347" t="str">
            <v>0712</v>
          </cell>
          <cell r="B347">
            <v>712</v>
          </cell>
          <cell r="C347" t="str">
            <v>430 Transylvania Park</v>
          </cell>
          <cell r="D347" t="str">
            <v>430 Transylvania Park</v>
          </cell>
        </row>
        <row r="348">
          <cell r="A348" t="str">
            <v>0713</v>
          </cell>
          <cell r="B348">
            <v>713</v>
          </cell>
          <cell r="C348" t="str">
            <v>463 Rose Ln</v>
          </cell>
          <cell r="D348" t="str">
            <v>463 Rose Ln</v>
          </cell>
        </row>
        <row r="349">
          <cell r="A349" t="str">
            <v>0715</v>
          </cell>
          <cell r="B349">
            <v>715</v>
          </cell>
          <cell r="C349" t="str">
            <v>600 S Broadway</v>
          </cell>
          <cell r="D349" t="str">
            <v>600 S Broadway</v>
          </cell>
        </row>
        <row r="350">
          <cell r="A350" t="str">
            <v>0717</v>
          </cell>
          <cell r="B350">
            <v>717</v>
          </cell>
          <cell r="C350" t="str">
            <v>156 Leader Ave</v>
          </cell>
          <cell r="D350" t="str">
            <v>156 Leader Ave</v>
          </cell>
        </row>
        <row r="351">
          <cell r="A351" t="str">
            <v>0718</v>
          </cell>
          <cell r="B351">
            <v>718</v>
          </cell>
          <cell r="C351" t="str">
            <v>125 State St</v>
          </cell>
          <cell r="D351" t="str">
            <v>125 State St</v>
          </cell>
        </row>
        <row r="352">
          <cell r="A352">
            <v>1200</v>
          </cell>
          <cell r="B352">
            <v>1200</v>
          </cell>
          <cell r="C352" t="str">
            <v>Electric Substation #1</v>
          </cell>
          <cell r="D352" t="str">
            <v>Electric Substation #1</v>
          </cell>
        </row>
        <row r="353">
          <cell r="A353">
            <v>1201</v>
          </cell>
          <cell r="B353">
            <v>1201</v>
          </cell>
          <cell r="C353" t="str">
            <v>Electric Substation #3</v>
          </cell>
          <cell r="D353" t="str">
            <v>Electric Substation #3</v>
          </cell>
        </row>
        <row r="354">
          <cell r="A354">
            <v>2100</v>
          </cell>
          <cell r="B354">
            <v>2100</v>
          </cell>
          <cell r="C354" t="str">
            <v>Alpha Chi Omega Sorority</v>
          </cell>
          <cell r="D354" t="str">
            <v>Alpha Chi Omega Sorority</v>
          </cell>
        </row>
        <row r="355">
          <cell r="A355">
            <v>2101</v>
          </cell>
          <cell r="B355">
            <v>2101</v>
          </cell>
          <cell r="C355" t="str">
            <v>Beta Theta Pi Fraternity</v>
          </cell>
          <cell r="D355" t="str">
            <v>Beta Theta Pi Fraternity</v>
          </cell>
        </row>
        <row r="356">
          <cell r="A356">
            <v>2102</v>
          </cell>
          <cell r="B356">
            <v>2102</v>
          </cell>
          <cell r="C356" t="str">
            <v>New Kappa Alpha Theta Sorority</v>
          </cell>
          <cell r="D356" t="str">
            <v>New Kappa Alpha Theta Sorority</v>
          </cell>
        </row>
        <row r="357">
          <cell r="A357">
            <v>2103</v>
          </cell>
          <cell r="B357">
            <v>2103</v>
          </cell>
          <cell r="C357" t="str">
            <v>Phi Kappa Tau</v>
          </cell>
          <cell r="D357" t="str">
            <v>Phi Kappa Tau Fraternity</v>
          </cell>
        </row>
        <row r="358">
          <cell r="A358" t="str">
            <v>8633</v>
          </cell>
          <cell r="B358">
            <v>8633</v>
          </cell>
          <cell r="C358" t="str">
            <v>UK HealthCare Good Samaritan Hospital</v>
          </cell>
          <cell r="D358" t="str">
            <v>UK HealthCare Good Samaritan Hospital</v>
          </cell>
        </row>
        <row r="359">
          <cell r="A359" t="str">
            <v>9127</v>
          </cell>
          <cell r="B359">
            <v>9127</v>
          </cell>
          <cell r="C359" t="str">
            <v>1101 S. Limestone</v>
          </cell>
          <cell r="D359" t="str">
            <v>1101 S. Limestone</v>
          </cell>
        </row>
        <row r="360">
          <cell r="A360" t="str">
            <v>9766</v>
          </cell>
          <cell r="B360">
            <v>9766</v>
          </cell>
          <cell r="C360" t="str">
            <v xml:space="preserve">New Equine Analytical Chemistry Lab      </v>
          </cell>
          <cell r="D360" t="str">
            <v>New Equine Lab</v>
          </cell>
        </row>
        <row r="361">
          <cell r="A361" t="str">
            <v>9772</v>
          </cell>
          <cell r="B361">
            <v>9772</v>
          </cell>
          <cell r="C361" t="str">
            <v>1221 S. Broadway</v>
          </cell>
          <cell r="D361" t="str">
            <v>1221 S. Broadway</v>
          </cell>
        </row>
        <row r="362">
          <cell r="A362">
            <v>9813</v>
          </cell>
          <cell r="B362">
            <v>9813</v>
          </cell>
          <cell r="C362" t="str">
            <v>Child Development Center of the Bluegrass, Inc.</v>
          </cell>
          <cell r="D362" t="str">
            <v>Child Development Center of the Bluegrass, Inc.</v>
          </cell>
        </row>
        <row r="363">
          <cell r="A363" t="str">
            <v>9853</v>
          </cell>
          <cell r="B363">
            <v>9853</v>
          </cell>
          <cell r="C363" t="str">
            <v>Shriners Hospitals for Children Medical Center - Lexington</v>
          </cell>
          <cell r="D363" t="str">
            <v>Shriners Hospitals for Children Medical Center</v>
          </cell>
        </row>
        <row r="364">
          <cell r="A364" t="str">
            <v>9854</v>
          </cell>
          <cell r="B364">
            <v>9854</v>
          </cell>
          <cell r="C364" t="str">
            <v>Anthropology Research Building</v>
          </cell>
          <cell r="D364" t="str">
            <v>Anthropology Research Building</v>
          </cell>
        </row>
        <row r="365">
          <cell r="A365" t="str">
            <v>9861</v>
          </cell>
          <cell r="B365">
            <v>9861</v>
          </cell>
          <cell r="C365" t="str">
            <v>845 Angliana Ave</v>
          </cell>
          <cell r="D365" t="str">
            <v>845 Angliana Ave</v>
          </cell>
        </row>
        <row r="366">
          <cell r="A366" t="str">
            <v>9873</v>
          </cell>
          <cell r="B366">
            <v>9873</v>
          </cell>
          <cell r="C366" t="str">
            <v>UKHC Midwife Clinic</v>
          </cell>
          <cell r="D366" t="str">
            <v>UKHC Midwife Clinic</v>
          </cell>
        </row>
        <row r="367">
          <cell r="A367" t="str">
            <v>9875</v>
          </cell>
          <cell r="B367" t="str">
            <v>9875</v>
          </cell>
          <cell r="C367" t="str">
            <v>Vaughan Warehouse and Office</v>
          </cell>
          <cell r="D367" t="str">
            <v>Vaughan Warehouse and Office</v>
          </cell>
        </row>
        <row r="368">
          <cell r="A368" t="str">
            <v>9876</v>
          </cell>
          <cell r="B368" t="str">
            <v>9876</v>
          </cell>
          <cell r="C368" t="str">
            <v>Vaughan Warehouse #1</v>
          </cell>
          <cell r="D368" t="str">
            <v>Vaughan Warehouse #1</v>
          </cell>
        </row>
        <row r="369">
          <cell r="A369" t="str">
            <v>9877</v>
          </cell>
          <cell r="B369" t="str">
            <v>9877</v>
          </cell>
          <cell r="C369" t="str">
            <v>Vaughan Warehouse #2</v>
          </cell>
          <cell r="D369" t="str">
            <v>Vaughan Warehouse #2</v>
          </cell>
        </row>
        <row r="370">
          <cell r="A370" t="str">
            <v>9878</v>
          </cell>
          <cell r="B370" t="str">
            <v>9878</v>
          </cell>
          <cell r="C370" t="str">
            <v>Vaughan Warehouse #7</v>
          </cell>
          <cell r="D370" t="str">
            <v>Vaughan Warehouse #7</v>
          </cell>
        </row>
        <row r="371">
          <cell r="A371" t="str">
            <v>9879</v>
          </cell>
          <cell r="B371" t="str">
            <v>9879</v>
          </cell>
          <cell r="C371" t="str">
            <v>Vaughan Warehouse #3</v>
          </cell>
          <cell r="D371" t="str">
            <v>Vaughan Warehouse #3</v>
          </cell>
        </row>
        <row r="372">
          <cell r="A372" t="str">
            <v>9881</v>
          </cell>
          <cell r="B372" t="str">
            <v>9881</v>
          </cell>
          <cell r="C372" t="str">
            <v>Vaughan Warehouse #4</v>
          </cell>
          <cell r="D372" t="str">
            <v>Vaughan Warehouse #4</v>
          </cell>
        </row>
        <row r="373">
          <cell r="A373" t="str">
            <v>9882</v>
          </cell>
          <cell r="B373" t="str">
            <v>9882</v>
          </cell>
          <cell r="C373" t="str">
            <v>Vaughan Warehouse #5</v>
          </cell>
          <cell r="D373" t="str">
            <v>Vaughan Warehouse #5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7"/>
  <sheetViews>
    <sheetView tabSelected="1" topLeftCell="A178" zoomScale="90" zoomScaleNormal="90" workbookViewId="0">
      <selection activeCell="K24" sqref="K24"/>
    </sheetView>
  </sheetViews>
  <sheetFormatPr defaultColWidth="9.140625" defaultRowHeight="15" x14ac:dyDescent="0.25"/>
  <cols>
    <col min="1" max="1" width="14.42578125" style="46" customWidth="1"/>
    <col min="2" max="2" width="5.42578125" style="14" customWidth="1"/>
    <col min="3" max="3" width="29.42578125" style="12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8" width="18.85546875" style="13" customWidth="1"/>
    <col min="9" max="9" width="33" style="13" customWidth="1"/>
    <col min="10" max="11" width="11.140625" style="12" bestFit="1" customWidth="1"/>
    <col min="12" max="12" width="6.42578125" style="12" bestFit="1" customWidth="1"/>
    <col min="13" max="13" width="10.42578125" style="12" bestFit="1" customWidth="1"/>
    <col min="14" max="14" width="5.28515625" style="12" bestFit="1" customWidth="1"/>
    <col min="15" max="15" width="11.42578125" style="12" bestFit="1" customWidth="1"/>
    <col min="16" max="16" width="5.7109375" style="12" bestFit="1" customWidth="1"/>
    <col min="17" max="16384" width="9.140625" style="12"/>
  </cols>
  <sheetData>
    <row r="1" spans="1:16" s="37" customFormat="1" ht="45" x14ac:dyDescent="0.25">
      <c r="A1" s="30" t="s">
        <v>7</v>
      </c>
      <c r="B1" s="66" t="s">
        <v>76</v>
      </c>
      <c r="C1" s="66"/>
      <c r="D1" s="26"/>
      <c r="E1" s="26"/>
      <c r="F1" s="31" t="s">
        <v>10</v>
      </c>
      <c r="G1" s="32">
        <v>43784</v>
      </c>
      <c r="H1" s="26" t="s">
        <v>676</v>
      </c>
      <c r="I1" s="26"/>
      <c r="J1" s="33" t="s">
        <v>32</v>
      </c>
      <c r="K1" s="33" t="s">
        <v>33</v>
      </c>
      <c r="L1" s="34"/>
      <c r="M1" s="34"/>
      <c r="N1" s="34"/>
      <c r="O1" s="35" t="s">
        <v>34</v>
      </c>
      <c r="P1" s="36" t="s">
        <v>45</v>
      </c>
    </row>
    <row r="2" spans="1:16" s="37" customFormat="1" ht="30.75" thickBot="1" x14ac:dyDescent="0.3">
      <c r="A2" s="30" t="s">
        <v>8</v>
      </c>
      <c r="B2" s="67" t="s">
        <v>78</v>
      </c>
      <c r="C2" s="67"/>
      <c r="D2" s="26"/>
      <c r="E2" s="26"/>
      <c r="F2" s="31" t="s">
        <v>12</v>
      </c>
      <c r="G2" s="38" t="s">
        <v>70</v>
      </c>
      <c r="H2" s="26"/>
      <c r="I2" s="26"/>
      <c r="J2" s="39">
        <f>G226-J226</f>
        <v>98</v>
      </c>
      <c r="K2" s="39">
        <f>H226-M226</f>
        <v>98</v>
      </c>
      <c r="L2" s="40"/>
      <c r="M2" s="40"/>
      <c r="N2" s="40"/>
      <c r="O2" s="41"/>
      <c r="P2" s="42"/>
    </row>
    <row r="3" spans="1:16" s="37" customFormat="1" x14ac:dyDescent="0.25">
      <c r="A3" s="89" t="s">
        <v>677</v>
      </c>
      <c r="B3" s="90"/>
      <c r="C3" s="91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6" s="37" customFormat="1" ht="30.75" thickBot="1" x14ac:dyDescent="0.3">
      <c r="A4" s="23" t="s">
        <v>19</v>
      </c>
      <c r="B4" s="24" t="s">
        <v>14</v>
      </c>
      <c r="C4" s="20" t="s">
        <v>9</v>
      </c>
      <c r="D4" s="20" t="s">
        <v>4</v>
      </c>
      <c r="E4" s="20" t="s">
        <v>1</v>
      </c>
      <c r="F4" s="20" t="s">
        <v>11</v>
      </c>
      <c r="G4" s="20" t="s">
        <v>15</v>
      </c>
      <c r="H4" s="20" t="s">
        <v>16</v>
      </c>
      <c r="I4" s="20" t="s">
        <v>17</v>
      </c>
      <c r="J4" s="20" t="s">
        <v>35</v>
      </c>
      <c r="K4" s="20" t="s">
        <v>36</v>
      </c>
      <c r="L4" s="20" t="s">
        <v>37</v>
      </c>
      <c r="M4" s="20" t="s">
        <v>38</v>
      </c>
      <c r="N4" s="20" t="s">
        <v>36</v>
      </c>
      <c r="O4" s="20" t="s">
        <v>37</v>
      </c>
    </row>
    <row r="5" spans="1:16" s="25" customFormat="1" ht="15.75" thickTop="1" x14ac:dyDescent="0.25">
      <c r="A5" s="93" t="s">
        <v>85</v>
      </c>
      <c r="B5" s="94" t="s">
        <v>678</v>
      </c>
      <c r="C5" s="95" t="s">
        <v>68</v>
      </c>
      <c r="D5" s="96" t="s">
        <v>5</v>
      </c>
      <c r="E5" s="95">
        <v>1595</v>
      </c>
      <c r="F5" s="95">
        <v>2202</v>
      </c>
      <c r="G5" s="95" t="s">
        <v>13</v>
      </c>
      <c r="H5" s="95" t="s">
        <v>13</v>
      </c>
      <c r="I5" s="95"/>
      <c r="J5" s="97"/>
      <c r="K5" s="98"/>
      <c r="L5" s="98"/>
      <c r="M5" s="98"/>
      <c r="N5" s="98"/>
      <c r="O5" s="98"/>
    </row>
    <row r="6" spans="1:16" x14ac:dyDescent="0.25">
      <c r="A6" s="44" t="s">
        <v>679</v>
      </c>
      <c r="B6" s="22" t="s">
        <v>678</v>
      </c>
      <c r="C6" s="13" t="s">
        <v>47</v>
      </c>
      <c r="D6" s="26" t="s">
        <v>5</v>
      </c>
      <c r="E6" s="13">
        <v>610</v>
      </c>
      <c r="F6" s="13">
        <v>657</v>
      </c>
      <c r="G6" s="13" t="s">
        <v>3</v>
      </c>
      <c r="H6" s="13" t="s">
        <v>18</v>
      </c>
      <c r="I6" s="13" t="s">
        <v>680</v>
      </c>
      <c r="J6" s="97"/>
      <c r="K6" s="16"/>
      <c r="L6" s="14"/>
      <c r="M6" s="15"/>
      <c r="N6" s="16"/>
      <c r="O6" s="15"/>
    </row>
    <row r="7" spans="1:16" x14ac:dyDescent="0.25">
      <c r="A7" s="45" t="s">
        <v>681</v>
      </c>
      <c r="B7" s="14" t="s">
        <v>678</v>
      </c>
      <c r="C7" s="13" t="s">
        <v>50</v>
      </c>
      <c r="D7" s="26" t="s">
        <v>5</v>
      </c>
      <c r="E7" s="13">
        <v>72</v>
      </c>
      <c r="F7" s="13">
        <v>0</v>
      </c>
      <c r="G7" s="13" t="s">
        <v>13</v>
      </c>
      <c r="H7" s="13" t="s">
        <v>13</v>
      </c>
      <c r="J7" s="97"/>
      <c r="K7" s="16"/>
      <c r="L7" s="14"/>
      <c r="M7" s="15"/>
      <c r="N7" s="16"/>
      <c r="O7" s="15"/>
    </row>
    <row r="8" spans="1:16" x14ac:dyDescent="0.25">
      <c r="A8" s="45" t="s">
        <v>682</v>
      </c>
      <c r="B8" s="14" t="s">
        <v>678</v>
      </c>
      <c r="C8" s="13" t="s">
        <v>47</v>
      </c>
      <c r="D8" s="26" t="s">
        <v>5</v>
      </c>
      <c r="E8" s="13">
        <v>689</v>
      </c>
      <c r="F8" s="13">
        <v>690</v>
      </c>
      <c r="G8" s="13" t="s">
        <v>2</v>
      </c>
      <c r="H8" s="13" t="s">
        <v>2</v>
      </c>
      <c r="I8" s="13" t="s">
        <v>683</v>
      </c>
      <c r="J8" s="97"/>
      <c r="K8" s="16"/>
      <c r="L8" s="14"/>
      <c r="M8" s="15"/>
      <c r="N8" s="16"/>
      <c r="O8" s="15"/>
    </row>
    <row r="9" spans="1:16" ht="30" x14ac:dyDescent="0.25">
      <c r="A9" s="45" t="s">
        <v>684</v>
      </c>
      <c r="B9" s="14" t="s">
        <v>678</v>
      </c>
      <c r="C9" s="13" t="s">
        <v>48</v>
      </c>
      <c r="D9" s="26" t="s">
        <v>5</v>
      </c>
      <c r="E9" s="13">
        <v>0</v>
      </c>
      <c r="F9" s="13">
        <v>64</v>
      </c>
      <c r="G9" s="13" t="s">
        <v>13</v>
      </c>
      <c r="H9" s="13" t="s">
        <v>13</v>
      </c>
      <c r="I9" s="13" t="s">
        <v>685</v>
      </c>
      <c r="J9" s="97"/>
      <c r="K9" s="16"/>
      <c r="L9" s="14"/>
      <c r="M9" s="15"/>
      <c r="N9" s="16"/>
      <c r="O9" s="15"/>
    </row>
    <row r="10" spans="1:16" ht="30" x14ac:dyDescent="0.25">
      <c r="A10" s="45" t="s">
        <v>686</v>
      </c>
      <c r="B10" s="14" t="s">
        <v>678</v>
      </c>
      <c r="C10" s="13" t="s">
        <v>48</v>
      </c>
      <c r="D10" s="26" t="s">
        <v>5</v>
      </c>
      <c r="E10" s="13">
        <v>0</v>
      </c>
      <c r="F10" s="13">
        <v>297</v>
      </c>
      <c r="G10" s="13" t="s">
        <v>3</v>
      </c>
      <c r="H10" s="13" t="s">
        <v>18</v>
      </c>
      <c r="I10" s="13" t="s">
        <v>687</v>
      </c>
      <c r="J10" s="97"/>
      <c r="K10" s="16"/>
      <c r="L10" s="14"/>
      <c r="M10" s="15"/>
      <c r="N10" s="16"/>
      <c r="O10" s="15"/>
    </row>
    <row r="11" spans="1:16" x14ac:dyDescent="0.25">
      <c r="A11" s="99" t="s">
        <v>85</v>
      </c>
      <c r="B11" s="100" t="s">
        <v>688</v>
      </c>
      <c r="C11" s="95" t="s">
        <v>68</v>
      </c>
      <c r="D11" s="96" t="s">
        <v>5</v>
      </c>
      <c r="E11" s="95">
        <v>11136</v>
      </c>
      <c r="F11" s="95">
        <v>14454</v>
      </c>
      <c r="G11" s="95" t="s">
        <v>13</v>
      </c>
      <c r="H11" s="95" t="s">
        <v>13</v>
      </c>
      <c r="I11" s="95"/>
      <c r="J11" s="97"/>
      <c r="K11" s="101"/>
      <c r="L11" s="100"/>
      <c r="M11" s="97"/>
      <c r="N11" s="101"/>
      <c r="O11" s="97"/>
    </row>
    <row r="12" spans="1:16" x14ac:dyDescent="0.25">
      <c r="A12" s="102" t="s">
        <v>689</v>
      </c>
      <c r="B12" s="14" t="s">
        <v>688</v>
      </c>
      <c r="C12" s="13" t="s">
        <v>48</v>
      </c>
      <c r="D12" s="26" t="s">
        <v>5</v>
      </c>
      <c r="E12" s="13">
        <v>0</v>
      </c>
      <c r="F12" s="13">
        <v>131</v>
      </c>
      <c r="G12" s="13" t="s">
        <v>3</v>
      </c>
      <c r="H12" s="13" t="s">
        <v>18</v>
      </c>
      <c r="I12" s="12" t="s">
        <v>690</v>
      </c>
      <c r="J12" s="97"/>
      <c r="K12" s="16"/>
      <c r="L12" s="17"/>
      <c r="M12" s="15"/>
      <c r="N12" s="16"/>
      <c r="O12" s="15"/>
    </row>
    <row r="13" spans="1:16" x14ac:dyDescent="0.25">
      <c r="A13" s="102" t="s">
        <v>691</v>
      </c>
      <c r="B13" s="14" t="s">
        <v>688</v>
      </c>
      <c r="C13" s="13" t="s">
        <v>48</v>
      </c>
      <c r="D13" s="26" t="s">
        <v>5</v>
      </c>
      <c r="E13" s="13">
        <v>0</v>
      </c>
      <c r="F13" s="13">
        <v>1596</v>
      </c>
      <c r="G13" s="13" t="s">
        <v>3</v>
      </c>
      <c r="H13" s="13" t="s">
        <v>18</v>
      </c>
      <c r="I13" s="12" t="s">
        <v>692</v>
      </c>
      <c r="J13" s="97"/>
      <c r="K13" s="16"/>
      <c r="L13" s="17"/>
      <c r="M13" s="15"/>
      <c r="N13" s="16"/>
      <c r="O13" s="15"/>
    </row>
    <row r="14" spans="1:16" x14ac:dyDescent="0.25">
      <c r="A14" s="102" t="s">
        <v>693</v>
      </c>
      <c r="B14" s="14" t="s">
        <v>688</v>
      </c>
      <c r="C14" s="13" t="s">
        <v>48</v>
      </c>
      <c r="D14" s="26" t="s">
        <v>5</v>
      </c>
      <c r="E14" s="13">
        <v>0</v>
      </c>
      <c r="F14" s="13">
        <v>97</v>
      </c>
      <c r="G14" s="13" t="s">
        <v>3</v>
      </c>
      <c r="H14" s="13" t="s">
        <v>18</v>
      </c>
      <c r="I14" s="12" t="s">
        <v>694</v>
      </c>
      <c r="J14" s="97"/>
      <c r="K14" s="16"/>
      <c r="L14" s="17"/>
      <c r="M14" s="15"/>
      <c r="N14" s="16"/>
      <c r="O14" s="15"/>
    </row>
    <row r="15" spans="1:16" x14ac:dyDescent="0.25">
      <c r="A15" s="102" t="s">
        <v>695</v>
      </c>
      <c r="B15" s="14" t="s">
        <v>688</v>
      </c>
      <c r="C15" s="13" t="s">
        <v>48</v>
      </c>
      <c r="D15" s="26" t="s">
        <v>5</v>
      </c>
      <c r="E15" s="13">
        <v>0</v>
      </c>
      <c r="F15" s="13">
        <v>1328</v>
      </c>
      <c r="G15" s="13" t="s">
        <v>3</v>
      </c>
      <c r="H15" s="13" t="s">
        <v>18</v>
      </c>
      <c r="I15" s="12" t="s">
        <v>696</v>
      </c>
      <c r="J15" s="97"/>
      <c r="K15" s="16"/>
      <c r="L15" s="17"/>
      <c r="M15" s="15"/>
      <c r="N15" s="16"/>
      <c r="O15" s="15"/>
    </row>
    <row r="16" spans="1:16" x14ac:dyDescent="0.25">
      <c r="A16" s="102" t="s">
        <v>697</v>
      </c>
      <c r="B16" s="14" t="s">
        <v>688</v>
      </c>
      <c r="C16" s="13" t="s">
        <v>48</v>
      </c>
      <c r="D16" s="26" t="s">
        <v>5</v>
      </c>
      <c r="E16" s="13">
        <v>0</v>
      </c>
      <c r="F16" s="13">
        <v>531</v>
      </c>
      <c r="G16" s="13" t="s">
        <v>3</v>
      </c>
      <c r="H16" s="13" t="s">
        <v>18</v>
      </c>
      <c r="I16" s="12" t="s">
        <v>698</v>
      </c>
      <c r="J16" s="97"/>
      <c r="K16" s="16"/>
      <c r="L16" s="17"/>
      <c r="M16" s="15"/>
      <c r="N16" s="16"/>
      <c r="O16" s="15"/>
    </row>
    <row r="17" spans="1:15" x14ac:dyDescent="0.25">
      <c r="A17" s="102" t="s">
        <v>699</v>
      </c>
      <c r="B17" s="14" t="s">
        <v>688</v>
      </c>
      <c r="C17" s="13" t="s">
        <v>68</v>
      </c>
      <c r="D17" s="26" t="s">
        <v>5</v>
      </c>
      <c r="E17" s="13">
        <v>544</v>
      </c>
      <c r="F17" s="13">
        <v>2313</v>
      </c>
      <c r="G17" s="13" t="s">
        <v>3</v>
      </c>
      <c r="H17" s="13" t="s">
        <v>18</v>
      </c>
      <c r="I17" s="13" t="s">
        <v>700</v>
      </c>
      <c r="J17" s="97"/>
      <c r="K17" s="18"/>
      <c r="L17" s="13"/>
      <c r="M17" s="15"/>
      <c r="N17" s="18"/>
      <c r="O17" s="13"/>
    </row>
    <row r="18" spans="1:15" x14ac:dyDescent="0.25">
      <c r="A18" s="102" t="s">
        <v>701</v>
      </c>
      <c r="B18" s="14" t="s">
        <v>688</v>
      </c>
      <c r="C18" s="13" t="s">
        <v>68</v>
      </c>
      <c r="D18" s="26" t="s">
        <v>5</v>
      </c>
      <c r="E18" s="13">
        <v>164</v>
      </c>
      <c r="F18" s="13">
        <v>1771</v>
      </c>
      <c r="G18" s="13" t="s">
        <v>3</v>
      </c>
      <c r="H18" s="13" t="s">
        <v>18</v>
      </c>
      <c r="I18" s="13" t="s">
        <v>702</v>
      </c>
      <c r="J18" s="97"/>
      <c r="K18" s="18"/>
      <c r="L18" s="13"/>
      <c r="M18" s="15"/>
      <c r="N18" s="18"/>
      <c r="O18" s="13"/>
    </row>
    <row r="19" spans="1:15" x14ac:dyDescent="0.25">
      <c r="A19" s="102" t="s">
        <v>703</v>
      </c>
      <c r="B19" s="14" t="s">
        <v>688</v>
      </c>
      <c r="C19" s="13" t="s">
        <v>48</v>
      </c>
      <c r="D19" s="26" t="s">
        <v>5</v>
      </c>
      <c r="E19" s="13">
        <v>0</v>
      </c>
      <c r="F19" s="13">
        <v>136</v>
      </c>
      <c r="G19" s="13" t="s">
        <v>3</v>
      </c>
      <c r="H19" s="13" t="s">
        <v>18</v>
      </c>
      <c r="I19" s="13" t="s">
        <v>704</v>
      </c>
      <c r="J19" s="97"/>
      <c r="K19" s="18"/>
      <c r="L19" s="13"/>
      <c r="M19" s="15"/>
      <c r="N19" s="18"/>
      <c r="O19" s="13"/>
    </row>
    <row r="20" spans="1:15" x14ac:dyDescent="0.25">
      <c r="A20" s="102" t="s">
        <v>705</v>
      </c>
      <c r="B20" s="14" t="s">
        <v>688</v>
      </c>
      <c r="C20" s="13" t="s">
        <v>48</v>
      </c>
      <c r="D20" s="26" t="s">
        <v>5</v>
      </c>
      <c r="E20" s="13">
        <v>0</v>
      </c>
      <c r="F20" s="13">
        <v>218</v>
      </c>
      <c r="G20" s="13" t="s">
        <v>3</v>
      </c>
      <c r="H20" s="13" t="s">
        <v>18</v>
      </c>
      <c r="I20" s="13" t="s">
        <v>704</v>
      </c>
      <c r="J20" s="97"/>
      <c r="K20" s="18"/>
      <c r="L20" s="13"/>
      <c r="M20" s="15"/>
      <c r="N20" s="18"/>
      <c r="O20" s="13"/>
    </row>
    <row r="21" spans="1:15" x14ac:dyDescent="0.25">
      <c r="A21" s="102" t="s">
        <v>706</v>
      </c>
      <c r="B21" s="14" t="s">
        <v>688</v>
      </c>
      <c r="C21" s="13" t="s">
        <v>50</v>
      </c>
      <c r="D21" s="26" t="s">
        <v>5</v>
      </c>
      <c r="E21" s="13">
        <v>205</v>
      </c>
      <c r="F21" s="13">
        <v>0</v>
      </c>
      <c r="G21" s="13" t="s">
        <v>13</v>
      </c>
      <c r="H21" s="13" t="s">
        <v>13</v>
      </c>
      <c r="J21" s="97"/>
      <c r="K21" s="18"/>
      <c r="L21" s="13"/>
      <c r="M21" s="15"/>
      <c r="N21" s="18"/>
      <c r="O21" s="13"/>
    </row>
    <row r="22" spans="1:15" x14ac:dyDescent="0.25">
      <c r="A22" s="102" t="s">
        <v>707</v>
      </c>
      <c r="B22" s="14" t="s">
        <v>688</v>
      </c>
      <c r="C22" s="13" t="s">
        <v>48</v>
      </c>
      <c r="D22" s="26" t="s">
        <v>5</v>
      </c>
      <c r="E22" s="13">
        <v>0</v>
      </c>
      <c r="F22" s="13">
        <v>118</v>
      </c>
      <c r="G22" s="13" t="s">
        <v>3</v>
      </c>
      <c r="H22" s="13" t="s">
        <v>18</v>
      </c>
      <c r="I22" s="13" t="s">
        <v>704</v>
      </c>
      <c r="J22" s="97"/>
      <c r="K22" s="18"/>
      <c r="L22" s="13"/>
      <c r="M22" s="15"/>
      <c r="N22" s="18"/>
      <c r="O22" s="13"/>
    </row>
    <row r="23" spans="1:15" x14ac:dyDescent="0.25">
      <c r="A23" s="102" t="s">
        <v>708</v>
      </c>
      <c r="B23" s="14" t="s">
        <v>688</v>
      </c>
      <c r="C23" s="13" t="s">
        <v>48</v>
      </c>
      <c r="D23" s="26" t="s">
        <v>5</v>
      </c>
      <c r="E23" s="13">
        <v>0</v>
      </c>
      <c r="F23" s="13">
        <v>125</v>
      </c>
      <c r="G23" s="13" t="s">
        <v>3</v>
      </c>
      <c r="H23" s="13" t="s">
        <v>18</v>
      </c>
      <c r="I23" s="13" t="s">
        <v>704</v>
      </c>
      <c r="J23" s="97"/>
      <c r="K23" s="18"/>
      <c r="L23" s="13"/>
      <c r="M23" s="15"/>
      <c r="N23" s="18"/>
      <c r="O23" s="13"/>
    </row>
    <row r="24" spans="1:15" x14ac:dyDescent="0.25">
      <c r="A24" s="102" t="s">
        <v>709</v>
      </c>
      <c r="B24" s="14" t="s">
        <v>688</v>
      </c>
      <c r="C24" s="13" t="s">
        <v>50</v>
      </c>
      <c r="D24" s="26" t="s">
        <v>5</v>
      </c>
      <c r="E24" s="13">
        <v>335</v>
      </c>
      <c r="F24" s="13">
        <v>0</v>
      </c>
      <c r="G24" s="13" t="s">
        <v>13</v>
      </c>
      <c r="H24" s="13" t="s">
        <v>13</v>
      </c>
      <c r="J24" s="97"/>
      <c r="K24" s="18"/>
      <c r="L24" s="13"/>
      <c r="N24" s="18"/>
      <c r="O24" s="13"/>
    </row>
    <row r="25" spans="1:15" x14ac:dyDescent="0.25">
      <c r="A25" s="46" t="s">
        <v>710</v>
      </c>
      <c r="B25" s="14" t="s">
        <v>688</v>
      </c>
      <c r="C25" s="13" t="s">
        <v>68</v>
      </c>
      <c r="D25" s="26" t="s">
        <v>5</v>
      </c>
      <c r="E25" s="13">
        <v>27</v>
      </c>
      <c r="F25" s="13">
        <v>82</v>
      </c>
      <c r="G25" s="13" t="s">
        <v>3</v>
      </c>
      <c r="H25" s="13" t="s">
        <v>18</v>
      </c>
      <c r="I25" s="13" t="s">
        <v>711</v>
      </c>
      <c r="J25" s="97"/>
      <c r="K25" s="18"/>
      <c r="L25" s="13"/>
      <c r="M25" s="15"/>
      <c r="N25" s="18"/>
      <c r="O25" s="13"/>
    </row>
    <row r="26" spans="1:15" x14ac:dyDescent="0.25">
      <c r="A26" s="103" t="s">
        <v>712</v>
      </c>
      <c r="B26" s="14" t="s">
        <v>688</v>
      </c>
      <c r="C26" s="13" t="s">
        <v>68</v>
      </c>
      <c r="D26" s="26" t="s">
        <v>5</v>
      </c>
      <c r="E26" s="13">
        <v>26</v>
      </c>
      <c r="F26" s="13">
        <v>101</v>
      </c>
      <c r="G26" s="13" t="s">
        <v>3</v>
      </c>
      <c r="H26" s="13" t="s">
        <v>18</v>
      </c>
      <c r="I26" s="13" t="s">
        <v>713</v>
      </c>
      <c r="J26" s="97"/>
      <c r="K26" s="18"/>
      <c r="L26" s="13"/>
      <c r="M26" s="15"/>
      <c r="N26" s="19"/>
    </row>
    <row r="27" spans="1:15" x14ac:dyDescent="0.25">
      <c r="A27" s="46" t="s">
        <v>714</v>
      </c>
      <c r="B27" s="14" t="s">
        <v>688</v>
      </c>
      <c r="C27" s="13" t="s">
        <v>50</v>
      </c>
      <c r="D27" s="26" t="s">
        <v>5</v>
      </c>
      <c r="E27" s="27">
        <v>26</v>
      </c>
      <c r="F27" s="27">
        <v>0</v>
      </c>
      <c r="G27" s="13" t="s">
        <v>13</v>
      </c>
      <c r="H27" s="13" t="s">
        <v>13</v>
      </c>
      <c r="J27" s="97"/>
      <c r="K27" s="18"/>
      <c r="L27" s="13"/>
      <c r="M27" s="15"/>
      <c r="N27" s="19"/>
    </row>
    <row r="28" spans="1:15" x14ac:dyDescent="0.25">
      <c r="A28" s="104" t="s">
        <v>715</v>
      </c>
      <c r="B28" s="14" t="s">
        <v>688</v>
      </c>
      <c r="C28" s="13" t="s">
        <v>68</v>
      </c>
      <c r="D28" s="26" t="s">
        <v>5</v>
      </c>
      <c r="E28" s="13">
        <v>26</v>
      </c>
      <c r="F28" s="13">
        <v>464</v>
      </c>
      <c r="G28" s="13" t="s">
        <v>3</v>
      </c>
      <c r="H28" s="13" t="s">
        <v>18</v>
      </c>
      <c r="I28" s="13" t="s">
        <v>716</v>
      </c>
      <c r="J28" s="97"/>
      <c r="K28" s="18"/>
      <c r="L28" s="13"/>
      <c r="M28" s="15"/>
      <c r="N28" s="19"/>
    </row>
    <row r="29" spans="1:15" x14ac:dyDescent="0.25">
      <c r="A29" s="104" t="s">
        <v>717</v>
      </c>
      <c r="B29" s="14" t="s">
        <v>688</v>
      </c>
      <c r="C29" s="13" t="s">
        <v>48</v>
      </c>
      <c r="D29" s="26" t="s">
        <v>5</v>
      </c>
      <c r="E29" s="13">
        <v>0</v>
      </c>
      <c r="F29" s="13">
        <v>145</v>
      </c>
      <c r="G29" s="13" t="s">
        <v>3</v>
      </c>
      <c r="H29" s="13" t="s">
        <v>18</v>
      </c>
      <c r="I29" s="13" t="s">
        <v>718</v>
      </c>
      <c r="J29" s="97"/>
      <c r="K29" s="18"/>
      <c r="L29" s="13"/>
      <c r="M29" s="15"/>
      <c r="N29" s="19"/>
    </row>
    <row r="30" spans="1:15" x14ac:dyDescent="0.25">
      <c r="A30" s="104" t="s">
        <v>719</v>
      </c>
      <c r="B30" s="14" t="s">
        <v>688</v>
      </c>
      <c r="C30" s="13" t="s">
        <v>68</v>
      </c>
      <c r="D30" s="26" t="s">
        <v>5</v>
      </c>
      <c r="E30" s="13">
        <v>63</v>
      </c>
      <c r="F30" s="13">
        <v>225</v>
      </c>
      <c r="G30" s="13" t="s">
        <v>3</v>
      </c>
      <c r="H30" s="13" t="s">
        <v>18</v>
      </c>
      <c r="I30" s="13" t="s">
        <v>720</v>
      </c>
      <c r="J30" s="97"/>
      <c r="K30" s="19"/>
      <c r="M30" s="15"/>
      <c r="N30" s="19"/>
    </row>
    <row r="31" spans="1:15" x14ac:dyDescent="0.25">
      <c r="A31" s="105" t="s">
        <v>721</v>
      </c>
      <c r="B31" s="14" t="s">
        <v>688</v>
      </c>
      <c r="C31" s="13" t="s">
        <v>68</v>
      </c>
      <c r="D31" s="26" t="s">
        <v>5</v>
      </c>
      <c r="E31" s="13">
        <v>36</v>
      </c>
      <c r="F31" s="13">
        <v>228</v>
      </c>
      <c r="G31" s="13" t="s">
        <v>3</v>
      </c>
      <c r="H31" s="13" t="s">
        <v>18</v>
      </c>
      <c r="I31" s="13" t="s">
        <v>722</v>
      </c>
      <c r="J31" s="97"/>
      <c r="K31" s="19"/>
      <c r="M31" s="15"/>
      <c r="N31" s="19"/>
    </row>
    <row r="32" spans="1:15" x14ac:dyDescent="0.25">
      <c r="A32" s="105" t="s">
        <v>723</v>
      </c>
      <c r="B32" s="14" t="s">
        <v>688</v>
      </c>
      <c r="C32" s="13" t="s">
        <v>48</v>
      </c>
      <c r="D32" s="26" t="s">
        <v>5</v>
      </c>
      <c r="E32" s="13">
        <v>0</v>
      </c>
      <c r="F32" s="13">
        <v>74</v>
      </c>
      <c r="G32" s="13" t="s">
        <v>3</v>
      </c>
      <c r="H32" s="13" t="s">
        <v>18</v>
      </c>
      <c r="I32" s="13" t="s">
        <v>724</v>
      </c>
      <c r="J32" s="97"/>
      <c r="K32" s="19"/>
      <c r="M32" s="15"/>
      <c r="N32" s="19"/>
    </row>
    <row r="33" spans="1:13" x14ac:dyDescent="0.25">
      <c r="A33" s="102" t="s">
        <v>725</v>
      </c>
      <c r="B33" s="14" t="s">
        <v>688</v>
      </c>
      <c r="C33" s="13" t="s">
        <v>68</v>
      </c>
      <c r="D33" s="26" t="s">
        <v>5</v>
      </c>
      <c r="E33" s="13">
        <v>48</v>
      </c>
      <c r="F33" s="13">
        <v>146</v>
      </c>
      <c r="G33" s="13" t="s">
        <v>3</v>
      </c>
      <c r="H33" s="13" t="s">
        <v>18</v>
      </c>
      <c r="I33" s="13" t="s">
        <v>726</v>
      </c>
      <c r="J33" s="97"/>
      <c r="K33" s="19"/>
      <c r="M33" s="15"/>
    </row>
    <row r="34" spans="1:13" x14ac:dyDescent="0.25">
      <c r="A34" s="102" t="s">
        <v>727</v>
      </c>
      <c r="B34" s="14" t="s">
        <v>688</v>
      </c>
      <c r="C34" s="13" t="s">
        <v>48</v>
      </c>
      <c r="D34" s="26" t="s">
        <v>5</v>
      </c>
      <c r="E34" s="13">
        <v>0</v>
      </c>
      <c r="F34" s="13">
        <v>950</v>
      </c>
      <c r="G34" s="13" t="s">
        <v>3</v>
      </c>
      <c r="H34" s="13" t="s">
        <v>18</v>
      </c>
      <c r="I34" s="13" t="s">
        <v>700</v>
      </c>
      <c r="J34" s="97"/>
      <c r="K34" s="19"/>
      <c r="M34" s="15"/>
    </row>
    <row r="35" spans="1:13" x14ac:dyDescent="0.25">
      <c r="A35" s="102" t="s">
        <v>728</v>
      </c>
      <c r="B35" s="14" t="s">
        <v>688</v>
      </c>
      <c r="C35" s="13" t="s">
        <v>48</v>
      </c>
      <c r="D35" s="26" t="s">
        <v>5</v>
      </c>
      <c r="E35" s="13">
        <v>0</v>
      </c>
      <c r="F35" s="13">
        <v>74</v>
      </c>
      <c r="G35" s="13" t="s">
        <v>3</v>
      </c>
      <c r="H35" s="13" t="s">
        <v>18</v>
      </c>
      <c r="J35" s="97"/>
      <c r="K35" s="19"/>
      <c r="M35" s="15"/>
    </row>
    <row r="36" spans="1:13" x14ac:dyDescent="0.25">
      <c r="A36" s="102" t="s">
        <v>729</v>
      </c>
      <c r="B36" s="14" t="s">
        <v>688</v>
      </c>
      <c r="C36" s="13" t="s">
        <v>68</v>
      </c>
      <c r="D36" s="26" t="s">
        <v>5</v>
      </c>
      <c r="E36" s="13">
        <v>94</v>
      </c>
      <c r="F36" s="13">
        <v>1074</v>
      </c>
      <c r="G36" s="13" t="s">
        <v>3</v>
      </c>
      <c r="H36" s="13" t="s">
        <v>18</v>
      </c>
      <c r="I36" s="13" t="s">
        <v>730</v>
      </c>
      <c r="J36" s="97"/>
      <c r="K36" s="19"/>
      <c r="M36" s="15"/>
    </row>
    <row r="37" spans="1:13" x14ac:dyDescent="0.25">
      <c r="A37" s="106" t="s">
        <v>731</v>
      </c>
      <c r="B37" s="107" t="s">
        <v>688</v>
      </c>
      <c r="C37" s="108" t="s">
        <v>50</v>
      </c>
      <c r="D37" s="109" t="s">
        <v>5</v>
      </c>
      <c r="E37" s="108">
        <v>139</v>
      </c>
      <c r="F37" s="108">
        <v>0</v>
      </c>
      <c r="G37" s="108" t="s">
        <v>13</v>
      </c>
      <c r="H37" s="108" t="s">
        <v>13</v>
      </c>
      <c r="J37" s="97"/>
      <c r="K37" s="19"/>
    </row>
    <row r="38" spans="1:13" x14ac:dyDescent="0.25">
      <c r="A38" s="102" t="s">
        <v>732</v>
      </c>
      <c r="B38" s="14" t="s">
        <v>688</v>
      </c>
      <c r="C38" s="13" t="s">
        <v>50</v>
      </c>
      <c r="D38" s="26" t="s">
        <v>5</v>
      </c>
      <c r="E38" s="13">
        <v>21</v>
      </c>
      <c r="F38" s="13">
        <v>0</v>
      </c>
      <c r="G38" s="13" t="s">
        <v>13</v>
      </c>
      <c r="H38" s="13" t="s">
        <v>13</v>
      </c>
      <c r="J38" s="97"/>
    </row>
    <row r="39" spans="1:13" x14ac:dyDescent="0.25">
      <c r="A39" s="102" t="s">
        <v>733</v>
      </c>
      <c r="B39" s="14" t="s">
        <v>688</v>
      </c>
      <c r="C39" s="13" t="s">
        <v>68</v>
      </c>
      <c r="D39" s="26" t="s">
        <v>5</v>
      </c>
      <c r="E39" s="13">
        <v>270</v>
      </c>
      <c r="F39" s="13">
        <v>415</v>
      </c>
      <c r="G39" s="13" t="s">
        <v>3</v>
      </c>
      <c r="H39" s="13" t="s">
        <v>18</v>
      </c>
      <c r="I39" s="13" t="s">
        <v>734</v>
      </c>
      <c r="J39" s="97"/>
    </row>
    <row r="40" spans="1:13" x14ac:dyDescent="0.25">
      <c r="A40" s="102" t="s">
        <v>735</v>
      </c>
      <c r="B40" s="14" t="s">
        <v>688</v>
      </c>
      <c r="C40" s="13" t="s">
        <v>50</v>
      </c>
      <c r="D40" s="26" t="s">
        <v>5</v>
      </c>
      <c r="E40" s="13">
        <v>179</v>
      </c>
      <c r="F40" s="13">
        <v>0</v>
      </c>
      <c r="G40" s="13" t="s">
        <v>13</v>
      </c>
      <c r="H40" s="13" t="s">
        <v>13</v>
      </c>
      <c r="J40" s="97"/>
    </row>
    <row r="41" spans="1:13" x14ac:dyDescent="0.25">
      <c r="A41" s="102" t="s">
        <v>736</v>
      </c>
      <c r="B41" s="14" t="s">
        <v>688</v>
      </c>
      <c r="C41" s="13" t="s">
        <v>50</v>
      </c>
      <c r="D41" s="26" t="s">
        <v>5</v>
      </c>
      <c r="E41" s="13">
        <v>553</v>
      </c>
      <c r="F41" s="13">
        <v>0</v>
      </c>
      <c r="G41" s="13" t="s">
        <v>13</v>
      </c>
      <c r="H41" s="13" t="s">
        <v>13</v>
      </c>
      <c r="J41" s="97"/>
    </row>
    <row r="42" spans="1:13" x14ac:dyDescent="0.25">
      <c r="A42" s="102" t="s">
        <v>737</v>
      </c>
      <c r="B42" s="14" t="s">
        <v>688</v>
      </c>
      <c r="C42" s="13" t="s">
        <v>50</v>
      </c>
      <c r="D42" s="26" t="s">
        <v>5</v>
      </c>
      <c r="E42" s="13">
        <v>122</v>
      </c>
      <c r="F42" s="13">
        <v>0</v>
      </c>
      <c r="G42" s="13" t="s">
        <v>13</v>
      </c>
      <c r="H42" s="13" t="s">
        <v>13</v>
      </c>
      <c r="J42" s="97"/>
    </row>
    <row r="43" spans="1:13" x14ac:dyDescent="0.25">
      <c r="A43" s="102" t="s">
        <v>738</v>
      </c>
      <c r="B43" s="14" t="s">
        <v>688</v>
      </c>
      <c r="C43" s="13" t="s">
        <v>50</v>
      </c>
      <c r="D43" s="26" t="s">
        <v>5</v>
      </c>
      <c r="E43" s="13">
        <v>491</v>
      </c>
      <c r="F43" s="13">
        <v>0</v>
      </c>
      <c r="G43" s="13" t="s">
        <v>13</v>
      </c>
      <c r="H43" s="13" t="s">
        <v>13</v>
      </c>
      <c r="J43" s="97"/>
    </row>
    <row r="44" spans="1:13" x14ac:dyDescent="0.25">
      <c r="A44" s="102" t="s">
        <v>739</v>
      </c>
      <c r="B44" s="14" t="s">
        <v>688</v>
      </c>
      <c r="C44" s="13" t="s">
        <v>50</v>
      </c>
      <c r="D44" s="26" t="s">
        <v>5</v>
      </c>
      <c r="E44" s="13">
        <v>146</v>
      </c>
      <c r="F44" s="13">
        <v>0</v>
      </c>
      <c r="G44" s="13" t="s">
        <v>13</v>
      </c>
      <c r="H44" s="13" t="s">
        <v>13</v>
      </c>
      <c r="J44" s="97"/>
    </row>
    <row r="45" spans="1:13" x14ac:dyDescent="0.25">
      <c r="A45" s="102" t="s">
        <v>740</v>
      </c>
      <c r="B45" s="14" t="s">
        <v>688</v>
      </c>
      <c r="C45" s="13" t="s">
        <v>50</v>
      </c>
      <c r="D45" s="26" t="s">
        <v>5</v>
      </c>
      <c r="E45" s="13">
        <v>216</v>
      </c>
      <c r="F45" s="13">
        <v>0</v>
      </c>
      <c r="G45" s="13" t="s">
        <v>13</v>
      </c>
      <c r="H45" s="13" t="s">
        <v>13</v>
      </c>
      <c r="J45" s="97"/>
    </row>
    <row r="46" spans="1:13" x14ac:dyDescent="0.25">
      <c r="A46" s="102" t="s">
        <v>741</v>
      </c>
      <c r="B46" s="14" t="s">
        <v>688</v>
      </c>
      <c r="C46" s="13" t="s">
        <v>50</v>
      </c>
      <c r="D46" s="26" t="s">
        <v>5</v>
      </c>
      <c r="E46" s="13">
        <v>120</v>
      </c>
      <c r="F46" s="13">
        <v>0</v>
      </c>
      <c r="G46" s="13" t="s">
        <v>13</v>
      </c>
      <c r="H46" s="13" t="s">
        <v>13</v>
      </c>
      <c r="J46" s="97"/>
    </row>
    <row r="47" spans="1:13" x14ac:dyDescent="0.25">
      <c r="A47" s="102" t="s">
        <v>742</v>
      </c>
      <c r="B47" s="14" t="s">
        <v>688</v>
      </c>
      <c r="C47" s="13" t="s">
        <v>50</v>
      </c>
      <c r="D47" s="26" t="s">
        <v>5</v>
      </c>
      <c r="E47" s="13">
        <v>166</v>
      </c>
      <c r="F47" s="13">
        <v>0</v>
      </c>
      <c r="G47" s="13" t="s">
        <v>13</v>
      </c>
      <c r="H47" s="13" t="s">
        <v>13</v>
      </c>
      <c r="J47" s="97"/>
    </row>
    <row r="48" spans="1:13" x14ac:dyDescent="0.25">
      <c r="A48" s="102" t="s">
        <v>743</v>
      </c>
      <c r="B48" s="14" t="s">
        <v>688</v>
      </c>
      <c r="C48" s="13" t="s">
        <v>50</v>
      </c>
      <c r="D48" s="26" t="s">
        <v>5</v>
      </c>
      <c r="E48" s="13">
        <v>150</v>
      </c>
      <c r="F48" s="13">
        <v>0</v>
      </c>
      <c r="G48" s="13" t="s">
        <v>13</v>
      </c>
      <c r="H48" s="13" t="s">
        <v>13</v>
      </c>
      <c r="J48" s="97"/>
    </row>
    <row r="49" spans="1:10" x14ac:dyDescent="0.25">
      <c r="A49" s="102" t="s">
        <v>744</v>
      </c>
      <c r="B49" s="14" t="s">
        <v>688</v>
      </c>
      <c r="C49" s="13" t="s">
        <v>50</v>
      </c>
      <c r="D49" s="26" t="s">
        <v>5</v>
      </c>
      <c r="E49" s="13">
        <v>440</v>
      </c>
      <c r="F49" s="13">
        <v>0</v>
      </c>
      <c r="G49" s="13" t="s">
        <v>13</v>
      </c>
      <c r="H49" s="13" t="s">
        <v>13</v>
      </c>
      <c r="J49" s="97"/>
    </row>
    <row r="50" spans="1:10" x14ac:dyDescent="0.25">
      <c r="A50" s="102" t="s">
        <v>745</v>
      </c>
      <c r="B50" s="14" t="s">
        <v>688</v>
      </c>
      <c r="C50" s="13" t="s">
        <v>50</v>
      </c>
      <c r="D50" s="26" t="s">
        <v>5</v>
      </c>
      <c r="E50" s="13">
        <v>45</v>
      </c>
      <c r="F50" s="13">
        <v>0</v>
      </c>
      <c r="G50" s="13" t="s">
        <v>13</v>
      </c>
      <c r="H50" s="13" t="s">
        <v>13</v>
      </c>
      <c r="J50" s="97"/>
    </row>
    <row r="51" spans="1:10" x14ac:dyDescent="0.25">
      <c r="A51" s="102" t="s">
        <v>746</v>
      </c>
      <c r="B51" s="14" t="s">
        <v>688</v>
      </c>
      <c r="C51" s="13" t="s">
        <v>50</v>
      </c>
      <c r="D51" s="26" t="s">
        <v>5</v>
      </c>
      <c r="E51" s="13">
        <v>92</v>
      </c>
      <c r="F51" s="13">
        <v>0</v>
      </c>
      <c r="G51" s="13" t="s">
        <v>13</v>
      </c>
      <c r="H51" s="13" t="s">
        <v>13</v>
      </c>
      <c r="J51" s="97"/>
    </row>
    <row r="52" spans="1:10" x14ac:dyDescent="0.25">
      <c r="A52" s="102" t="s">
        <v>747</v>
      </c>
      <c r="B52" s="14" t="s">
        <v>688</v>
      </c>
      <c r="C52" s="13" t="s">
        <v>50</v>
      </c>
      <c r="D52" s="26" t="s">
        <v>5</v>
      </c>
      <c r="E52" s="13">
        <v>96</v>
      </c>
      <c r="F52" s="13">
        <v>0</v>
      </c>
      <c r="G52" s="13" t="s">
        <v>13</v>
      </c>
      <c r="H52" s="13" t="s">
        <v>13</v>
      </c>
      <c r="J52" s="97"/>
    </row>
    <row r="53" spans="1:10" x14ac:dyDescent="0.25">
      <c r="A53" s="102" t="s">
        <v>748</v>
      </c>
      <c r="B53" s="14" t="s">
        <v>688</v>
      </c>
      <c r="C53" s="13" t="s">
        <v>50</v>
      </c>
      <c r="D53" s="26" t="s">
        <v>5</v>
      </c>
      <c r="E53" s="13">
        <v>1008</v>
      </c>
      <c r="F53" s="13">
        <v>0</v>
      </c>
      <c r="G53" s="13" t="s">
        <v>13</v>
      </c>
      <c r="H53" s="13" t="s">
        <v>13</v>
      </c>
      <c r="J53" s="97"/>
    </row>
    <row r="54" spans="1:10" x14ac:dyDescent="0.25">
      <c r="A54" s="102" t="s">
        <v>749</v>
      </c>
      <c r="B54" s="14" t="s">
        <v>688</v>
      </c>
      <c r="C54" s="13" t="s">
        <v>50</v>
      </c>
      <c r="D54" s="26" t="s">
        <v>5</v>
      </c>
      <c r="E54" s="13">
        <v>140</v>
      </c>
      <c r="F54" s="13">
        <v>0</v>
      </c>
      <c r="G54" s="13" t="s">
        <v>13</v>
      </c>
      <c r="H54" s="13" t="s">
        <v>13</v>
      </c>
      <c r="J54" s="97"/>
    </row>
    <row r="55" spans="1:10" x14ac:dyDescent="0.25">
      <c r="A55" s="102" t="s">
        <v>750</v>
      </c>
      <c r="B55" s="14" t="s">
        <v>688</v>
      </c>
      <c r="C55" s="13" t="s">
        <v>50</v>
      </c>
      <c r="D55" s="26" t="s">
        <v>5</v>
      </c>
      <c r="E55" s="13">
        <v>80</v>
      </c>
      <c r="F55" s="13">
        <v>0</v>
      </c>
      <c r="G55" s="13" t="s">
        <v>13</v>
      </c>
      <c r="H55" s="13" t="s">
        <v>13</v>
      </c>
      <c r="J55" s="97"/>
    </row>
    <row r="56" spans="1:10" x14ac:dyDescent="0.25">
      <c r="A56" s="102" t="s">
        <v>751</v>
      </c>
      <c r="B56" s="14" t="s">
        <v>688</v>
      </c>
      <c r="C56" s="13" t="s">
        <v>50</v>
      </c>
      <c r="D56" s="26" t="s">
        <v>5</v>
      </c>
      <c r="E56" s="13">
        <v>524</v>
      </c>
      <c r="F56" s="13">
        <v>0</v>
      </c>
      <c r="G56" s="13" t="s">
        <v>13</v>
      </c>
      <c r="H56" s="13" t="s">
        <v>13</v>
      </c>
      <c r="J56" s="97"/>
    </row>
    <row r="57" spans="1:10" x14ac:dyDescent="0.25">
      <c r="A57" s="102" t="s">
        <v>752</v>
      </c>
      <c r="B57" s="14" t="s">
        <v>688</v>
      </c>
      <c r="C57" s="13" t="s">
        <v>50</v>
      </c>
      <c r="D57" s="26" t="s">
        <v>5</v>
      </c>
      <c r="E57" s="13">
        <v>54</v>
      </c>
      <c r="F57" s="13">
        <v>0</v>
      </c>
      <c r="G57" s="13" t="s">
        <v>13</v>
      </c>
      <c r="H57" s="13" t="s">
        <v>13</v>
      </c>
      <c r="J57" s="97"/>
    </row>
    <row r="58" spans="1:10" x14ac:dyDescent="0.25">
      <c r="A58" s="102" t="s">
        <v>753</v>
      </c>
      <c r="B58" s="14" t="s">
        <v>688</v>
      </c>
      <c r="C58" s="13" t="s">
        <v>50</v>
      </c>
      <c r="D58" s="26" t="s">
        <v>5</v>
      </c>
      <c r="E58" s="13">
        <v>47</v>
      </c>
      <c r="F58" s="13">
        <v>0</v>
      </c>
      <c r="G58" s="13" t="s">
        <v>13</v>
      </c>
      <c r="H58" s="13" t="s">
        <v>13</v>
      </c>
      <c r="J58" s="97"/>
    </row>
    <row r="59" spans="1:10" x14ac:dyDescent="0.25">
      <c r="A59" s="102" t="s">
        <v>754</v>
      </c>
      <c r="B59" s="14" t="s">
        <v>688</v>
      </c>
      <c r="C59" s="13" t="s">
        <v>50</v>
      </c>
      <c r="D59" s="26" t="s">
        <v>5</v>
      </c>
      <c r="E59" s="13">
        <v>26</v>
      </c>
      <c r="F59" s="13">
        <v>0</v>
      </c>
      <c r="G59" s="13" t="s">
        <v>13</v>
      </c>
      <c r="H59" s="13" t="s">
        <v>13</v>
      </c>
      <c r="J59" s="97"/>
    </row>
    <row r="60" spans="1:10" x14ac:dyDescent="0.25">
      <c r="A60" s="102" t="s">
        <v>755</v>
      </c>
      <c r="B60" s="14" t="s">
        <v>688</v>
      </c>
      <c r="C60" s="13" t="s">
        <v>50</v>
      </c>
      <c r="D60" s="26" t="s">
        <v>5</v>
      </c>
      <c r="E60" s="13">
        <v>203</v>
      </c>
      <c r="F60" s="13">
        <v>0</v>
      </c>
      <c r="G60" s="13" t="s">
        <v>13</v>
      </c>
      <c r="H60" s="13" t="s">
        <v>13</v>
      </c>
      <c r="J60" s="97"/>
    </row>
    <row r="61" spans="1:10" x14ac:dyDescent="0.25">
      <c r="A61" s="102" t="s">
        <v>756</v>
      </c>
      <c r="B61" s="14" t="s">
        <v>688</v>
      </c>
      <c r="C61" s="13" t="s">
        <v>50</v>
      </c>
      <c r="D61" s="26" t="s">
        <v>5</v>
      </c>
      <c r="E61" s="13">
        <v>271</v>
      </c>
      <c r="F61" s="13">
        <v>0</v>
      </c>
      <c r="G61" s="13" t="s">
        <v>13</v>
      </c>
      <c r="H61" s="13" t="s">
        <v>13</v>
      </c>
      <c r="J61" s="97"/>
    </row>
    <row r="62" spans="1:10" x14ac:dyDescent="0.25">
      <c r="A62" s="102" t="s">
        <v>757</v>
      </c>
      <c r="B62" s="14" t="s">
        <v>688</v>
      </c>
      <c r="C62" s="13" t="s">
        <v>50</v>
      </c>
      <c r="D62" s="26" t="s">
        <v>5</v>
      </c>
      <c r="E62" s="13">
        <v>36</v>
      </c>
      <c r="F62" s="13">
        <v>0</v>
      </c>
      <c r="G62" s="13" t="s">
        <v>13</v>
      </c>
      <c r="H62" s="13" t="s">
        <v>13</v>
      </c>
      <c r="J62" s="97"/>
    </row>
    <row r="63" spans="1:10" x14ac:dyDescent="0.25">
      <c r="A63" s="102" t="s">
        <v>758</v>
      </c>
      <c r="B63" s="14" t="s">
        <v>688</v>
      </c>
      <c r="C63" s="13" t="s">
        <v>50</v>
      </c>
      <c r="D63" s="26" t="s">
        <v>5</v>
      </c>
      <c r="E63" s="13">
        <v>620</v>
      </c>
      <c r="F63" s="13">
        <v>0</v>
      </c>
      <c r="G63" s="13" t="s">
        <v>13</v>
      </c>
      <c r="H63" s="13" t="s">
        <v>13</v>
      </c>
      <c r="J63" s="97"/>
    </row>
    <row r="64" spans="1:10" x14ac:dyDescent="0.25">
      <c r="A64" s="102" t="s">
        <v>759</v>
      </c>
      <c r="B64" s="14" t="s">
        <v>688</v>
      </c>
      <c r="C64" s="13" t="s">
        <v>50</v>
      </c>
      <c r="D64" s="26" t="s">
        <v>5</v>
      </c>
      <c r="E64" s="13">
        <v>80</v>
      </c>
      <c r="F64" s="13">
        <v>0</v>
      </c>
      <c r="G64" s="13" t="s">
        <v>13</v>
      </c>
      <c r="H64" s="13" t="s">
        <v>13</v>
      </c>
      <c r="J64" s="97"/>
    </row>
    <row r="65" spans="1:15" x14ac:dyDescent="0.25">
      <c r="A65" s="102" t="s">
        <v>760</v>
      </c>
      <c r="B65" s="14" t="s">
        <v>688</v>
      </c>
      <c r="C65" s="13" t="s">
        <v>50</v>
      </c>
      <c r="D65" s="26" t="s">
        <v>5</v>
      </c>
      <c r="E65" s="13">
        <v>294</v>
      </c>
      <c r="F65" s="13">
        <v>0</v>
      </c>
      <c r="G65" s="13" t="s">
        <v>13</v>
      </c>
      <c r="H65" s="13" t="s">
        <v>13</v>
      </c>
      <c r="J65" s="97"/>
    </row>
    <row r="66" spans="1:15" x14ac:dyDescent="0.25">
      <c r="A66" s="102" t="s">
        <v>761</v>
      </c>
      <c r="B66" s="14" t="s">
        <v>688</v>
      </c>
      <c r="C66" s="13" t="s">
        <v>50</v>
      </c>
      <c r="D66" s="26" t="s">
        <v>5</v>
      </c>
      <c r="E66" s="13">
        <v>101</v>
      </c>
      <c r="F66" s="13">
        <v>0</v>
      </c>
      <c r="G66" s="13" t="s">
        <v>13</v>
      </c>
      <c r="H66" s="13" t="s">
        <v>13</v>
      </c>
      <c r="J66" s="97"/>
    </row>
    <row r="67" spans="1:15" x14ac:dyDescent="0.25">
      <c r="A67" s="102" t="s">
        <v>762</v>
      </c>
      <c r="B67" s="14" t="s">
        <v>688</v>
      </c>
      <c r="C67" s="13" t="s">
        <v>50</v>
      </c>
      <c r="D67" s="26" t="s">
        <v>5</v>
      </c>
      <c r="E67" s="13">
        <v>88</v>
      </c>
      <c r="F67" s="13">
        <v>0</v>
      </c>
      <c r="G67" s="13" t="s">
        <v>13</v>
      </c>
      <c r="H67" s="13" t="s">
        <v>13</v>
      </c>
      <c r="J67" s="97"/>
    </row>
    <row r="68" spans="1:15" x14ac:dyDescent="0.25">
      <c r="A68" s="102" t="s">
        <v>763</v>
      </c>
      <c r="B68" s="14" t="s">
        <v>688</v>
      </c>
      <c r="C68" s="13" t="s">
        <v>50</v>
      </c>
      <c r="D68" s="26" t="s">
        <v>5</v>
      </c>
      <c r="E68" s="13">
        <v>59</v>
      </c>
      <c r="F68" s="13">
        <v>0</v>
      </c>
      <c r="G68" s="13" t="s">
        <v>13</v>
      </c>
      <c r="H68" s="13" t="s">
        <v>13</v>
      </c>
      <c r="J68" s="97"/>
    </row>
    <row r="69" spans="1:15" x14ac:dyDescent="0.25">
      <c r="A69" s="102" t="s">
        <v>764</v>
      </c>
      <c r="B69" s="14" t="s">
        <v>688</v>
      </c>
      <c r="C69" s="13" t="s">
        <v>50</v>
      </c>
      <c r="D69" s="26" t="s">
        <v>5</v>
      </c>
      <c r="E69" s="13">
        <v>888</v>
      </c>
      <c r="F69" s="13">
        <v>0</v>
      </c>
      <c r="G69" s="13" t="s">
        <v>13</v>
      </c>
      <c r="H69" s="13" t="s">
        <v>13</v>
      </c>
      <c r="J69" s="97"/>
    </row>
    <row r="70" spans="1:15" x14ac:dyDescent="0.25">
      <c r="A70" s="102" t="s">
        <v>765</v>
      </c>
      <c r="B70" s="14" t="s">
        <v>688</v>
      </c>
      <c r="C70" s="13" t="s">
        <v>68</v>
      </c>
      <c r="D70" s="26" t="s">
        <v>5</v>
      </c>
      <c r="E70" s="13">
        <v>54</v>
      </c>
      <c r="F70" s="13">
        <v>148</v>
      </c>
      <c r="G70" s="13" t="s">
        <v>3</v>
      </c>
      <c r="H70" s="13" t="s">
        <v>18</v>
      </c>
      <c r="J70" s="97"/>
    </row>
    <row r="71" spans="1:15" x14ac:dyDescent="0.25">
      <c r="A71" s="102" t="s">
        <v>766</v>
      </c>
      <c r="B71" s="14" t="s">
        <v>688</v>
      </c>
      <c r="C71" s="13" t="s">
        <v>68</v>
      </c>
      <c r="D71" s="26" t="s">
        <v>5</v>
      </c>
      <c r="E71" s="13">
        <v>123</v>
      </c>
      <c r="F71" s="13">
        <v>126</v>
      </c>
      <c r="G71" s="13" t="s">
        <v>3</v>
      </c>
      <c r="H71" s="13" t="s">
        <v>18</v>
      </c>
      <c r="J71" s="97"/>
    </row>
    <row r="72" spans="1:15" x14ac:dyDescent="0.25">
      <c r="A72" s="102" t="s">
        <v>767</v>
      </c>
      <c r="B72" s="14" t="s">
        <v>688</v>
      </c>
      <c r="C72" s="13" t="s">
        <v>48</v>
      </c>
      <c r="D72" s="26" t="s">
        <v>5</v>
      </c>
      <c r="E72" s="13">
        <v>0</v>
      </c>
      <c r="F72" s="13">
        <v>90</v>
      </c>
      <c r="G72" s="13" t="s">
        <v>3</v>
      </c>
      <c r="H72" s="13" t="s">
        <v>18</v>
      </c>
      <c r="J72" s="97"/>
    </row>
    <row r="73" spans="1:15" x14ac:dyDescent="0.25">
      <c r="A73" s="102" t="s">
        <v>684</v>
      </c>
      <c r="B73" s="14" t="s">
        <v>688</v>
      </c>
      <c r="C73" s="13" t="s">
        <v>68</v>
      </c>
      <c r="D73" s="26" t="s">
        <v>5</v>
      </c>
      <c r="E73" s="13">
        <v>71</v>
      </c>
      <c r="F73" s="13">
        <v>70</v>
      </c>
      <c r="G73" s="13" t="s">
        <v>3</v>
      </c>
      <c r="H73" s="13" t="s">
        <v>18</v>
      </c>
      <c r="J73" s="97"/>
    </row>
    <row r="74" spans="1:15" x14ac:dyDescent="0.25">
      <c r="A74" s="102" t="s">
        <v>768</v>
      </c>
      <c r="B74" s="14" t="s">
        <v>688</v>
      </c>
      <c r="C74" s="13" t="s">
        <v>48</v>
      </c>
      <c r="D74" s="26" t="s">
        <v>5</v>
      </c>
      <c r="E74" s="13">
        <v>0</v>
      </c>
      <c r="F74" s="13">
        <v>74</v>
      </c>
      <c r="G74" s="13" t="s">
        <v>13</v>
      </c>
      <c r="H74" s="13" t="s">
        <v>13</v>
      </c>
      <c r="I74" s="13" t="s">
        <v>769</v>
      </c>
      <c r="J74" s="97"/>
    </row>
    <row r="75" spans="1:15" x14ac:dyDescent="0.25">
      <c r="A75" s="102" t="s">
        <v>770</v>
      </c>
      <c r="B75" s="14" t="s">
        <v>688</v>
      </c>
      <c r="C75" s="13" t="s">
        <v>48</v>
      </c>
      <c r="D75" s="26" t="s">
        <v>5</v>
      </c>
      <c r="E75" s="13">
        <v>0</v>
      </c>
      <c r="F75" s="13">
        <v>74</v>
      </c>
      <c r="G75" s="13" t="s">
        <v>13</v>
      </c>
      <c r="H75" s="13" t="s">
        <v>13</v>
      </c>
      <c r="I75" s="13" t="s">
        <v>769</v>
      </c>
      <c r="J75" s="97"/>
    </row>
    <row r="76" spans="1:15" x14ac:dyDescent="0.25">
      <c r="A76" s="110" t="s">
        <v>85</v>
      </c>
      <c r="B76" s="100" t="s">
        <v>771</v>
      </c>
      <c r="C76" s="95" t="s">
        <v>68</v>
      </c>
      <c r="D76" s="96" t="s">
        <v>5</v>
      </c>
      <c r="E76" s="95">
        <v>11032</v>
      </c>
      <c r="F76" s="95">
        <v>13604</v>
      </c>
      <c r="G76" s="95" t="s">
        <v>13</v>
      </c>
      <c r="H76" s="95" t="s">
        <v>13</v>
      </c>
      <c r="I76" s="95"/>
      <c r="J76" s="97"/>
      <c r="K76" s="98"/>
      <c r="L76" s="98"/>
      <c r="M76" s="98"/>
      <c r="N76" s="98"/>
      <c r="O76" s="98"/>
    </row>
    <row r="77" spans="1:15" ht="30" x14ac:dyDescent="0.25">
      <c r="A77" s="106" t="s">
        <v>772</v>
      </c>
      <c r="B77" s="107" t="s">
        <v>771</v>
      </c>
      <c r="C77" s="108" t="s">
        <v>48</v>
      </c>
      <c r="D77" s="109" t="s">
        <v>5</v>
      </c>
      <c r="E77" s="108">
        <v>0</v>
      </c>
      <c r="F77" s="108">
        <v>1712</v>
      </c>
      <c r="G77" s="108" t="s">
        <v>3</v>
      </c>
      <c r="H77" s="13" t="s">
        <v>18</v>
      </c>
      <c r="I77" s="108" t="s">
        <v>773</v>
      </c>
      <c r="J77" s="97"/>
      <c r="K77" s="111"/>
      <c r="L77" s="111"/>
      <c r="M77" s="111"/>
      <c r="N77" s="111"/>
      <c r="O77" s="111"/>
    </row>
    <row r="78" spans="1:15" x14ac:dyDescent="0.25">
      <c r="A78" s="106" t="s">
        <v>774</v>
      </c>
      <c r="B78" s="107" t="s">
        <v>771</v>
      </c>
      <c r="C78" s="108" t="s">
        <v>48</v>
      </c>
      <c r="D78" s="109" t="s">
        <v>5</v>
      </c>
      <c r="E78" s="108">
        <v>0</v>
      </c>
      <c r="F78" s="108">
        <v>1869</v>
      </c>
      <c r="G78" s="108" t="s">
        <v>3</v>
      </c>
      <c r="H78" s="13" t="s">
        <v>18</v>
      </c>
      <c r="I78" s="108" t="s">
        <v>775</v>
      </c>
      <c r="J78" s="97"/>
      <c r="K78" s="111"/>
      <c r="L78" s="111"/>
      <c r="M78" s="111"/>
      <c r="N78" s="111"/>
      <c r="O78" s="111"/>
    </row>
    <row r="79" spans="1:15" x14ac:dyDescent="0.25">
      <c r="A79" s="106" t="s">
        <v>776</v>
      </c>
      <c r="B79" s="107" t="s">
        <v>771</v>
      </c>
      <c r="C79" s="108" t="s">
        <v>48</v>
      </c>
      <c r="D79" s="109" t="s">
        <v>5</v>
      </c>
      <c r="E79" s="108">
        <v>0</v>
      </c>
      <c r="F79" s="108">
        <v>153</v>
      </c>
      <c r="G79" s="108" t="s">
        <v>3</v>
      </c>
      <c r="H79" s="13" t="s">
        <v>18</v>
      </c>
      <c r="I79" s="108" t="s">
        <v>694</v>
      </c>
      <c r="J79" s="97"/>
      <c r="K79" s="111"/>
      <c r="L79" s="111"/>
      <c r="M79" s="111"/>
      <c r="N79" s="111"/>
      <c r="O79" s="111"/>
    </row>
    <row r="80" spans="1:15" x14ac:dyDescent="0.25">
      <c r="A80" s="102">
        <v>101</v>
      </c>
      <c r="B80" s="14" t="s">
        <v>771</v>
      </c>
      <c r="C80" s="108" t="s">
        <v>68</v>
      </c>
      <c r="D80" s="109" t="s">
        <v>5</v>
      </c>
      <c r="E80" s="13">
        <v>195</v>
      </c>
      <c r="F80" s="13">
        <v>584</v>
      </c>
      <c r="G80" s="13" t="s">
        <v>3</v>
      </c>
      <c r="H80" s="13" t="s">
        <v>18</v>
      </c>
      <c r="I80" s="13" t="s">
        <v>777</v>
      </c>
      <c r="J80" s="97"/>
    </row>
    <row r="81" spans="1:10" x14ac:dyDescent="0.25">
      <c r="A81" s="102">
        <v>102</v>
      </c>
      <c r="B81" s="14" t="s">
        <v>771</v>
      </c>
      <c r="C81" s="108" t="s">
        <v>68</v>
      </c>
      <c r="D81" s="109" t="s">
        <v>5</v>
      </c>
      <c r="E81" s="13">
        <v>1617</v>
      </c>
      <c r="F81" s="13">
        <v>593</v>
      </c>
      <c r="G81" s="13" t="s">
        <v>3</v>
      </c>
      <c r="H81" s="13" t="s">
        <v>18</v>
      </c>
      <c r="I81" s="13" t="s">
        <v>777</v>
      </c>
      <c r="J81" s="97"/>
    </row>
    <row r="82" spans="1:10" x14ac:dyDescent="0.25">
      <c r="A82" s="102">
        <v>103</v>
      </c>
      <c r="B82" s="14" t="s">
        <v>771</v>
      </c>
      <c r="C82" s="108" t="s">
        <v>48</v>
      </c>
      <c r="D82" s="109" t="s">
        <v>5</v>
      </c>
      <c r="E82" s="13">
        <v>0</v>
      </c>
      <c r="F82" s="13">
        <v>542</v>
      </c>
      <c r="G82" s="13" t="s">
        <v>3</v>
      </c>
      <c r="H82" s="13" t="s">
        <v>18</v>
      </c>
      <c r="I82" s="13" t="s">
        <v>777</v>
      </c>
      <c r="J82" s="97"/>
    </row>
    <row r="83" spans="1:10" x14ac:dyDescent="0.25">
      <c r="A83" s="102">
        <v>104</v>
      </c>
      <c r="B83" s="14" t="s">
        <v>771</v>
      </c>
      <c r="C83" s="108" t="s">
        <v>48</v>
      </c>
      <c r="D83" s="109" t="s">
        <v>5</v>
      </c>
      <c r="E83" s="13">
        <v>0</v>
      </c>
      <c r="F83" s="13">
        <v>543</v>
      </c>
      <c r="G83" s="13" t="s">
        <v>3</v>
      </c>
      <c r="H83" s="13" t="s">
        <v>18</v>
      </c>
      <c r="I83" s="13" t="s">
        <v>777</v>
      </c>
      <c r="J83" s="97"/>
    </row>
    <row r="84" spans="1:10" x14ac:dyDescent="0.25">
      <c r="A84" s="102">
        <v>105</v>
      </c>
      <c r="B84" s="14" t="s">
        <v>771</v>
      </c>
      <c r="C84" s="108" t="s">
        <v>48</v>
      </c>
      <c r="D84" s="109" t="s">
        <v>5</v>
      </c>
      <c r="E84" s="13">
        <v>0</v>
      </c>
      <c r="F84" s="13">
        <v>566</v>
      </c>
      <c r="G84" s="13" t="s">
        <v>3</v>
      </c>
      <c r="H84" s="13" t="s">
        <v>18</v>
      </c>
      <c r="I84" s="13" t="s">
        <v>777</v>
      </c>
      <c r="J84" s="97"/>
    </row>
    <row r="85" spans="1:10" x14ac:dyDescent="0.25">
      <c r="A85" s="102">
        <v>106</v>
      </c>
      <c r="B85" s="14" t="s">
        <v>771</v>
      </c>
      <c r="C85" s="108" t="s">
        <v>48</v>
      </c>
      <c r="D85" s="109" t="s">
        <v>5</v>
      </c>
      <c r="E85" s="13">
        <v>0</v>
      </c>
      <c r="F85" s="13">
        <v>586</v>
      </c>
      <c r="G85" s="13" t="s">
        <v>3</v>
      </c>
      <c r="H85" s="13" t="s">
        <v>18</v>
      </c>
      <c r="I85" s="13" t="s">
        <v>777</v>
      </c>
      <c r="J85" s="97"/>
    </row>
    <row r="86" spans="1:10" x14ac:dyDescent="0.25">
      <c r="A86" s="102">
        <v>107</v>
      </c>
      <c r="B86" s="14" t="s">
        <v>771</v>
      </c>
      <c r="C86" s="108" t="s">
        <v>50</v>
      </c>
      <c r="D86" s="109" t="s">
        <v>5</v>
      </c>
      <c r="E86" s="13">
        <v>821</v>
      </c>
      <c r="F86" s="13">
        <v>0</v>
      </c>
      <c r="G86" s="13" t="s">
        <v>13</v>
      </c>
      <c r="H86" s="13" t="s">
        <v>13</v>
      </c>
      <c r="J86" s="97"/>
    </row>
    <row r="87" spans="1:10" x14ac:dyDescent="0.25">
      <c r="A87" s="102" t="s">
        <v>778</v>
      </c>
      <c r="B87" s="14" t="s">
        <v>771</v>
      </c>
      <c r="C87" s="108" t="s">
        <v>50</v>
      </c>
      <c r="D87" s="109" t="s">
        <v>5</v>
      </c>
      <c r="E87" s="13">
        <v>71</v>
      </c>
      <c r="F87" s="13">
        <v>0</v>
      </c>
      <c r="G87" s="13" t="s">
        <v>13</v>
      </c>
      <c r="H87" s="13" t="s">
        <v>13</v>
      </c>
      <c r="J87" s="97"/>
    </row>
    <row r="88" spans="1:10" x14ac:dyDescent="0.25">
      <c r="A88" s="102" t="s">
        <v>779</v>
      </c>
      <c r="B88" s="14" t="s">
        <v>771</v>
      </c>
      <c r="C88" s="108" t="s">
        <v>50</v>
      </c>
      <c r="D88" s="109" t="s">
        <v>5</v>
      </c>
      <c r="E88" s="13">
        <v>113</v>
      </c>
      <c r="F88" s="13">
        <v>0</v>
      </c>
      <c r="G88" s="13" t="s">
        <v>13</v>
      </c>
      <c r="H88" s="13" t="s">
        <v>13</v>
      </c>
      <c r="J88" s="97"/>
    </row>
    <row r="89" spans="1:10" x14ac:dyDescent="0.25">
      <c r="A89" s="102" t="s">
        <v>780</v>
      </c>
      <c r="B89" s="14" t="s">
        <v>771</v>
      </c>
      <c r="C89" s="108" t="s">
        <v>50</v>
      </c>
      <c r="D89" s="109" t="s">
        <v>5</v>
      </c>
      <c r="E89" s="13">
        <v>95</v>
      </c>
      <c r="F89" s="13">
        <v>0</v>
      </c>
      <c r="G89" s="13" t="s">
        <v>13</v>
      </c>
      <c r="H89" s="13" t="s">
        <v>13</v>
      </c>
      <c r="J89" s="97"/>
    </row>
    <row r="90" spans="1:10" x14ac:dyDescent="0.25">
      <c r="A90" s="102" t="s">
        <v>781</v>
      </c>
      <c r="B90" s="14" t="s">
        <v>771</v>
      </c>
      <c r="C90" s="108" t="s">
        <v>50</v>
      </c>
      <c r="D90" s="109" t="s">
        <v>5</v>
      </c>
      <c r="E90" s="13">
        <v>97</v>
      </c>
      <c r="F90" s="13">
        <v>0</v>
      </c>
      <c r="G90" s="13" t="s">
        <v>13</v>
      </c>
      <c r="H90" s="13" t="s">
        <v>13</v>
      </c>
      <c r="J90" s="97"/>
    </row>
    <row r="91" spans="1:10" x14ac:dyDescent="0.25">
      <c r="A91" s="102" t="s">
        <v>782</v>
      </c>
      <c r="B91" s="14" t="s">
        <v>771</v>
      </c>
      <c r="C91" s="108" t="s">
        <v>50</v>
      </c>
      <c r="D91" s="109" t="s">
        <v>5</v>
      </c>
      <c r="E91" s="13">
        <v>124</v>
      </c>
      <c r="F91" s="13">
        <v>0</v>
      </c>
      <c r="G91" s="13" t="s">
        <v>13</v>
      </c>
      <c r="H91" s="13" t="s">
        <v>13</v>
      </c>
      <c r="J91" s="97"/>
    </row>
    <row r="92" spans="1:10" x14ac:dyDescent="0.25">
      <c r="A92" s="102" t="s">
        <v>783</v>
      </c>
      <c r="B92" s="14" t="s">
        <v>771</v>
      </c>
      <c r="C92" s="108" t="s">
        <v>50</v>
      </c>
      <c r="D92" s="109" t="s">
        <v>5</v>
      </c>
      <c r="E92" s="13">
        <v>172</v>
      </c>
      <c r="F92" s="13">
        <v>0</v>
      </c>
      <c r="G92" s="13" t="s">
        <v>13</v>
      </c>
      <c r="H92" s="13" t="s">
        <v>13</v>
      </c>
      <c r="J92" s="97"/>
    </row>
    <row r="93" spans="1:10" x14ac:dyDescent="0.25">
      <c r="A93" s="102" t="s">
        <v>784</v>
      </c>
      <c r="B93" s="14" t="s">
        <v>771</v>
      </c>
      <c r="C93" s="108" t="s">
        <v>50</v>
      </c>
      <c r="D93" s="109" t="s">
        <v>5</v>
      </c>
      <c r="E93" s="13">
        <v>173</v>
      </c>
      <c r="F93" s="13">
        <v>0</v>
      </c>
      <c r="G93" s="13" t="s">
        <v>13</v>
      </c>
      <c r="H93" s="13" t="s">
        <v>13</v>
      </c>
      <c r="J93" s="97"/>
    </row>
    <row r="94" spans="1:10" x14ac:dyDescent="0.25">
      <c r="A94" s="102" t="s">
        <v>785</v>
      </c>
      <c r="B94" s="14" t="s">
        <v>771</v>
      </c>
      <c r="C94" s="108" t="s">
        <v>50</v>
      </c>
      <c r="D94" s="109" t="s">
        <v>5</v>
      </c>
      <c r="E94" s="13">
        <v>171</v>
      </c>
      <c r="F94" s="13">
        <v>0</v>
      </c>
      <c r="G94" s="13" t="s">
        <v>13</v>
      </c>
      <c r="H94" s="13" t="s">
        <v>13</v>
      </c>
      <c r="J94" s="97"/>
    </row>
    <row r="95" spans="1:10" x14ac:dyDescent="0.25">
      <c r="A95" s="102" t="s">
        <v>786</v>
      </c>
      <c r="B95" s="14" t="s">
        <v>771</v>
      </c>
      <c r="C95" s="108" t="s">
        <v>50</v>
      </c>
      <c r="D95" s="109" t="s">
        <v>5</v>
      </c>
      <c r="E95" s="13">
        <v>99</v>
      </c>
      <c r="F95" s="13">
        <v>0</v>
      </c>
      <c r="G95" s="13" t="s">
        <v>13</v>
      </c>
      <c r="H95" s="13" t="s">
        <v>13</v>
      </c>
      <c r="J95" s="97"/>
    </row>
    <row r="96" spans="1:10" x14ac:dyDescent="0.25">
      <c r="A96" s="102" t="s">
        <v>787</v>
      </c>
      <c r="B96" s="14" t="s">
        <v>771</v>
      </c>
      <c r="C96" s="108" t="s">
        <v>50</v>
      </c>
      <c r="D96" s="109" t="s">
        <v>5</v>
      </c>
      <c r="E96" s="13">
        <v>101</v>
      </c>
      <c r="F96" s="13">
        <v>0</v>
      </c>
      <c r="G96" s="13" t="s">
        <v>13</v>
      </c>
      <c r="H96" s="13" t="s">
        <v>13</v>
      </c>
      <c r="J96" s="97"/>
    </row>
    <row r="97" spans="1:10" x14ac:dyDescent="0.25">
      <c r="A97" s="102">
        <v>109</v>
      </c>
      <c r="B97" s="14" t="s">
        <v>771</v>
      </c>
      <c r="C97" s="108" t="s">
        <v>50</v>
      </c>
      <c r="D97" s="109" t="s">
        <v>5</v>
      </c>
      <c r="E97" s="13">
        <v>275</v>
      </c>
      <c r="F97" s="13">
        <v>0</v>
      </c>
      <c r="G97" s="13" t="s">
        <v>13</v>
      </c>
      <c r="H97" s="13" t="s">
        <v>13</v>
      </c>
      <c r="J97" s="97"/>
    </row>
    <row r="98" spans="1:10" x14ac:dyDescent="0.25">
      <c r="A98" s="102">
        <v>111</v>
      </c>
      <c r="B98" s="14" t="s">
        <v>771</v>
      </c>
      <c r="C98" s="108" t="s">
        <v>50</v>
      </c>
      <c r="D98" s="109" t="s">
        <v>5</v>
      </c>
      <c r="E98" s="13">
        <v>64</v>
      </c>
      <c r="F98" s="13">
        <v>0</v>
      </c>
      <c r="G98" s="13" t="s">
        <v>13</v>
      </c>
      <c r="H98" s="13" t="s">
        <v>13</v>
      </c>
      <c r="J98" s="97"/>
    </row>
    <row r="99" spans="1:10" x14ac:dyDescent="0.25">
      <c r="A99" s="102">
        <v>112</v>
      </c>
      <c r="B99" s="14" t="s">
        <v>771</v>
      </c>
      <c r="C99" s="108" t="s">
        <v>50</v>
      </c>
      <c r="D99" s="109" t="s">
        <v>5</v>
      </c>
      <c r="E99" s="13">
        <v>97</v>
      </c>
      <c r="F99" s="13">
        <v>0</v>
      </c>
      <c r="G99" s="13" t="s">
        <v>13</v>
      </c>
      <c r="H99" s="13" t="s">
        <v>13</v>
      </c>
      <c r="J99" s="97"/>
    </row>
    <row r="100" spans="1:10" x14ac:dyDescent="0.25">
      <c r="A100" s="102">
        <v>113</v>
      </c>
      <c r="B100" s="14" t="s">
        <v>771</v>
      </c>
      <c r="C100" s="108" t="s">
        <v>68</v>
      </c>
      <c r="D100" s="109" t="s">
        <v>5</v>
      </c>
      <c r="E100" s="13">
        <v>102</v>
      </c>
      <c r="F100" s="13">
        <v>555</v>
      </c>
      <c r="G100" s="13" t="s">
        <v>3</v>
      </c>
      <c r="H100" s="13" t="s">
        <v>18</v>
      </c>
      <c r="I100" s="13" t="s">
        <v>788</v>
      </c>
      <c r="J100" s="97"/>
    </row>
    <row r="101" spans="1:10" x14ac:dyDescent="0.25">
      <c r="A101" s="102" t="s">
        <v>789</v>
      </c>
      <c r="B101" s="14" t="s">
        <v>771</v>
      </c>
      <c r="C101" s="108" t="s">
        <v>48</v>
      </c>
      <c r="D101" s="109" t="s">
        <v>5</v>
      </c>
      <c r="E101" s="13">
        <v>0</v>
      </c>
      <c r="F101" s="13">
        <v>122</v>
      </c>
      <c r="G101" s="13" t="s">
        <v>3</v>
      </c>
      <c r="H101" s="13" t="s">
        <v>18</v>
      </c>
      <c r="I101" s="13" t="s">
        <v>790</v>
      </c>
      <c r="J101" s="97"/>
    </row>
    <row r="102" spans="1:10" x14ac:dyDescent="0.25">
      <c r="A102" s="102" t="s">
        <v>791</v>
      </c>
      <c r="B102" s="14" t="s">
        <v>771</v>
      </c>
      <c r="C102" s="108" t="s">
        <v>48</v>
      </c>
      <c r="D102" s="109" t="s">
        <v>5</v>
      </c>
      <c r="E102" s="13">
        <v>0</v>
      </c>
      <c r="F102" s="13">
        <v>121</v>
      </c>
      <c r="G102" s="13" t="s">
        <v>3</v>
      </c>
      <c r="H102" s="13" t="s">
        <v>18</v>
      </c>
      <c r="I102" s="13" t="s">
        <v>790</v>
      </c>
      <c r="J102" s="97"/>
    </row>
    <row r="103" spans="1:10" x14ac:dyDescent="0.25">
      <c r="A103" s="102" t="s">
        <v>792</v>
      </c>
      <c r="B103" s="14" t="s">
        <v>771</v>
      </c>
      <c r="C103" s="108" t="s">
        <v>48</v>
      </c>
      <c r="D103" s="109" t="s">
        <v>5</v>
      </c>
      <c r="E103" s="13">
        <v>0</v>
      </c>
      <c r="F103" s="13">
        <v>126</v>
      </c>
      <c r="G103" s="13" t="s">
        <v>3</v>
      </c>
      <c r="H103" s="13" t="s">
        <v>18</v>
      </c>
      <c r="I103" s="13" t="s">
        <v>790</v>
      </c>
      <c r="J103" s="97"/>
    </row>
    <row r="104" spans="1:10" x14ac:dyDescent="0.25">
      <c r="A104" s="102" t="s">
        <v>793</v>
      </c>
      <c r="B104" s="14" t="s">
        <v>771</v>
      </c>
      <c r="C104" s="108" t="s">
        <v>48</v>
      </c>
      <c r="D104" s="109" t="s">
        <v>5</v>
      </c>
      <c r="E104" s="13">
        <v>0</v>
      </c>
      <c r="F104" s="13">
        <v>125</v>
      </c>
      <c r="G104" s="13" t="s">
        <v>3</v>
      </c>
      <c r="H104" s="13" t="s">
        <v>18</v>
      </c>
      <c r="I104" s="13" t="s">
        <v>790</v>
      </c>
      <c r="J104" s="97"/>
    </row>
    <row r="105" spans="1:10" x14ac:dyDescent="0.25">
      <c r="A105" s="102" t="s">
        <v>794</v>
      </c>
      <c r="B105" s="14" t="s">
        <v>771</v>
      </c>
      <c r="C105" s="108" t="s">
        <v>48</v>
      </c>
      <c r="D105" s="109" t="s">
        <v>5</v>
      </c>
      <c r="E105" s="13">
        <v>0</v>
      </c>
      <c r="F105" s="13">
        <v>126</v>
      </c>
      <c r="G105" s="13" t="s">
        <v>3</v>
      </c>
      <c r="H105" s="13" t="s">
        <v>18</v>
      </c>
      <c r="I105" s="13" t="s">
        <v>790</v>
      </c>
      <c r="J105" s="97"/>
    </row>
    <row r="106" spans="1:10" x14ac:dyDescent="0.25">
      <c r="A106" s="102" t="s">
        <v>795</v>
      </c>
      <c r="B106" s="14" t="s">
        <v>771</v>
      </c>
      <c r="C106" s="108" t="s">
        <v>48</v>
      </c>
      <c r="D106" s="109" t="s">
        <v>5</v>
      </c>
      <c r="E106" s="13">
        <v>0</v>
      </c>
      <c r="F106" s="13">
        <v>125</v>
      </c>
      <c r="G106" s="13" t="s">
        <v>3</v>
      </c>
      <c r="H106" s="13" t="s">
        <v>18</v>
      </c>
      <c r="I106" s="13" t="s">
        <v>790</v>
      </c>
      <c r="J106" s="97"/>
    </row>
    <row r="107" spans="1:10" x14ac:dyDescent="0.25">
      <c r="A107" s="102" t="s">
        <v>796</v>
      </c>
      <c r="B107" s="14" t="s">
        <v>771</v>
      </c>
      <c r="C107" s="108" t="s">
        <v>48</v>
      </c>
      <c r="D107" s="109" t="s">
        <v>5</v>
      </c>
      <c r="E107" s="13">
        <v>0</v>
      </c>
      <c r="F107" s="13">
        <v>126</v>
      </c>
      <c r="G107" s="13" t="s">
        <v>3</v>
      </c>
      <c r="H107" s="13" t="s">
        <v>18</v>
      </c>
      <c r="I107" s="13" t="s">
        <v>790</v>
      </c>
      <c r="J107" s="97"/>
    </row>
    <row r="108" spans="1:10" x14ac:dyDescent="0.25">
      <c r="A108" s="102" t="s">
        <v>797</v>
      </c>
      <c r="B108" s="14" t="s">
        <v>771</v>
      </c>
      <c r="C108" s="108" t="s">
        <v>48</v>
      </c>
      <c r="D108" s="109" t="s">
        <v>5</v>
      </c>
      <c r="E108" s="13">
        <v>0</v>
      </c>
      <c r="F108" s="13">
        <v>126</v>
      </c>
      <c r="G108" s="13" t="s">
        <v>3</v>
      </c>
      <c r="H108" s="13" t="s">
        <v>18</v>
      </c>
      <c r="I108" s="13" t="s">
        <v>790</v>
      </c>
      <c r="J108" s="97"/>
    </row>
    <row r="109" spans="1:10" x14ac:dyDescent="0.25">
      <c r="A109" s="102" t="s">
        <v>798</v>
      </c>
      <c r="B109" s="14" t="s">
        <v>771</v>
      </c>
      <c r="C109" s="108" t="s">
        <v>48</v>
      </c>
      <c r="D109" s="109" t="s">
        <v>5</v>
      </c>
      <c r="E109" s="13">
        <v>0</v>
      </c>
      <c r="F109" s="13">
        <v>13</v>
      </c>
      <c r="G109" s="13" t="s">
        <v>3</v>
      </c>
      <c r="H109" s="13" t="s">
        <v>18</v>
      </c>
      <c r="J109" s="97"/>
    </row>
    <row r="110" spans="1:10" x14ac:dyDescent="0.25">
      <c r="A110" s="102" t="s">
        <v>799</v>
      </c>
      <c r="B110" s="14" t="s">
        <v>771</v>
      </c>
      <c r="C110" s="108" t="s">
        <v>48</v>
      </c>
      <c r="D110" s="109" t="s">
        <v>5</v>
      </c>
      <c r="E110" s="13">
        <v>0</v>
      </c>
      <c r="F110" s="13">
        <v>131</v>
      </c>
      <c r="G110" s="13" t="s">
        <v>3</v>
      </c>
      <c r="H110" s="13" t="s">
        <v>18</v>
      </c>
      <c r="I110" s="13" t="s">
        <v>790</v>
      </c>
      <c r="J110" s="97"/>
    </row>
    <row r="111" spans="1:10" x14ac:dyDescent="0.25">
      <c r="A111" s="102" t="s">
        <v>800</v>
      </c>
      <c r="B111" s="14" t="s">
        <v>771</v>
      </c>
      <c r="C111" s="108" t="s">
        <v>48</v>
      </c>
      <c r="D111" s="109" t="s">
        <v>5</v>
      </c>
      <c r="E111" s="13">
        <v>0</v>
      </c>
      <c r="F111" s="13">
        <v>93</v>
      </c>
      <c r="G111" s="13" t="s">
        <v>3</v>
      </c>
      <c r="H111" s="13" t="s">
        <v>18</v>
      </c>
      <c r="I111" s="13" t="s">
        <v>801</v>
      </c>
      <c r="J111" s="97"/>
    </row>
    <row r="112" spans="1:10" x14ac:dyDescent="0.25">
      <c r="A112" s="102" t="s">
        <v>802</v>
      </c>
      <c r="B112" s="14" t="s">
        <v>771</v>
      </c>
      <c r="C112" s="108" t="s">
        <v>48</v>
      </c>
      <c r="D112" s="109" t="s">
        <v>5</v>
      </c>
      <c r="E112" s="13">
        <v>0</v>
      </c>
      <c r="F112" s="13">
        <v>138</v>
      </c>
      <c r="G112" s="13" t="s">
        <v>3</v>
      </c>
      <c r="H112" s="13" t="s">
        <v>18</v>
      </c>
      <c r="I112" s="13" t="s">
        <v>803</v>
      </c>
      <c r="J112" s="97"/>
    </row>
    <row r="113" spans="1:10" x14ac:dyDescent="0.25">
      <c r="A113" s="102" t="s">
        <v>804</v>
      </c>
      <c r="B113" s="14" t="s">
        <v>771</v>
      </c>
      <c r="C113" s="108" t="s">
        <v>48</v>
      </c>
      <c r="D113" s="109" t="s">
        <v>5</v>
      </c>
      <c r="E113" s="13">
        <v>0</v>
      </c>
      <c r="F113" s="13">
        <v>74</v>
      </c>
      <c r="G113" s="13" t="s">
        <v>3</v>
      </c>
      <c r="H113" s="13" t="s">
        <v>18</v>
      </c>
      <c r="I113" s="13" t="s">
        <v>734</v>
      </c>
      <c r="J113" s="97"/>
    </row>
    <row r="114" spans="1:10" x14ac:dyDescent="0.25">
      <c r="A114" s="102">
        <v>114</v>
      </c>
      <c r="B114" s="14" t="s">
        <v>771</v>
      </c>
      <c r="C114" s="108" t="s">
        <v>68</v>
      </c>
      <c r="D114" s="109" t="s">
        <v>5</v>
      </c>
      <c r="E114" s="13">
        <v>28</v>
      </c>
      <c r="F114" s="13">
        <v>468</v>
      </c>
      <c r="G114" s="13" t="s">
        <v>3</v>
      </c>
      <c r="H114" s="13" t="s">
        <v>18</v>
      </c>
      <c r="I114" s="13" t="s">
        <v>805</v>
      </c>
      <c r="J114" s="97"/>
    </row>
    <row r="115" spans="1:10" x14ac:dyDescent="0.25">
      <c r="A115" s="102">
        <v>115</v>
      </c>
      <c r="B115" s="14" t="s">
        <v>771</v>
      </c>
      <c r="C115" s="108" t="s">
        <v>68</v>
      </c>
      <c r="D115" s="109" t="s">
        <v>5</v>
      </c>
      <c r="E115" s="13">
        <v>677</v>
      </c>
      <c r="F115" s="13">
        <v>225</v>
      </c>
      <c r="G115" s="13" t="s">
        <v>3</v>
      </c>
      <c r="H115" s="13" t="s">
        <v>18</v>
      </c>
      <c r="I115" s="13" t="s">
        <v>720</v>
      </c>
      <c r="J115" s="97"/>
    </row>
    <row r="116" spans="1:10" x14ac:dyDescent="0.25">
      <c r="A116" s="102">
        <v>116</v>
      </c>
      <c r="B116" s="14" t="s">
        <v>771</v>
      </c>
      <c r="C116" s="108" t="s">
        <v>68</v>
      </c>
      <c r="D116" s="109" t="s">
        <v>5</v>
      </c>
      <c r="E116" s="13">
        <v>75</v>
      </c>
      <c r="F116" s="13">
        <v>228</v>
      </c>
      <c r="G116" s="13" t="s">
        <v>3</v>
      </c>
      <c r="H116" s="13" t="s">
        <v>18</v>
      </c>
      <c r="I116" s="13" t="s">
        <v>722</v>
      </c>
      <c r="J116" s="97"/>
    </row>
    <row r="117" spans="1:10" x14ac:dyDescent="0.25">
      <c r="A117" s="102">
        <v>117</v>
      </c>
      <c r="B117" s="14" t="s">
        <v>771</v>
      </c>
      <c r="C117" s="108" t="s">
        <v>68</v>
      </c>
      <c r="D117" s="109" t="s">
        <v>5</v>
      </c>
      <c r="E117" s="13">
        <v>614</v>
      </c>
      <c r="F117" s="13">
        <v>74</v>
      </c>
      <c r="G117" s="13" t="s">
        <v>3</v>
      </c>
      <c r="H117" s="13" t="s">
        <v>18</v>
      </c>
      <c r="I117" s="13" t="s">
        <v>724</v>
      </c>
      <c r="J117" s="97"/>
    </row>
    <row r="118" spans="1:10" x14ac:dyDescent="0.25">
      <c r="A118" s="102">
        <v>118</v>
      </c>
      <c r="B118" s="14" t="s">
        <v>771</v>
      </c>
      <c r="C118" s="108" t="s">
        <v>68</v>
      </c>
      <c r="D118" s="109" t="s">
        <v>5</v>
      </c>
      <c r="E118" s="13">
        <v>217</v>
      </c>
      <c r="F118" s="13">
        <v>89</v>
      </c>
      <c r="G118" s="13" t="s">
        <v>3</v>
      </c>
      <c r="H118" s="13" t="s">
        <v>18</v>
      </c>
      <c r="I118" s="13" t="s">
        <v>726</v>
      </c>
      <c r="J118" s="97"/>
    </row>
    <row r="119" spans="1:10" x14ac:dyDescent="0.25">
      <c r="A119" s="102">
        <v>119</v>
      </c>
      <c r="B119" s="14" t="s">
        <v>771</v>
      </c>
      <c r="C119" s="108" t="s">
        <v>50</v>
      </c>
      <c r="D119" s="109" t="s">
        <v>5</v>
      </c>
      <c r="E119" s="13">
        <v>135</v>
      </c>
      <c r="F119" s="13">
        <v>0</v>
      </c>
      <c r="G119" s="13" t="s">
        <v>13</v>
      </c>
      <c r="H119" s="13" t="s">
        <v>13</v>
      </c>
      <c r="J119" s="97"/>
    </row>
    <row r="120" spans="1:10" x14ac:dyDescent="0.25">
      <c r="A120" s="102">
        <v>120</v>
      </c>
      <c r="B120" s="14" t="s">
        <v>771</v>
      </c>
      <c r="C120" s="108" t="s">
        <v>68</v>
      </c>
      <c r="D120" s="109" t="s">
        <v>5</v>
      </c>
      <c r="E120" s="13">
        <v>227</v>
      </c>
      <c r="F120" s="13">
        <v>938</v>
      </c>
      <c r="G120" s="13" t="s">
        <v>3</v>
      </c>
      <c r="H120" s="13" t="s">
        <v>18</v>
      </c>
      <c r="I120" s="13" t="s">
        <v>806</v>
      </c>
      <c r="J120" s="97"/>
    </row>
    <row r="121" spans="1:10" x14ac:dyDescent="0.25">
      <c r="A121" s="102" t="s">
        <v>807</v>
      </c>
      <c r="B121" s="14" t="s">
        <v>771</v>
      </c>
      <c r="C121" s="108" t="s">
        <v>48</v>
      </c>
      <c r="D121" s="109" t="s">
        <v>5</v>
      </c>
      <c r="E121" s="13">
        <v>0</v>
      </c>
      <c r="F121" s="13">
        <v>76</v>
      </c>
      <c r="G121" s="13" t="s">
        <v>3</v>
      </c>
      <c r="H121" s="13" t="s">
        <v>18</v>
      </c>
      <c r="I121" s="13" t="s">
        <v>716</v>
      </c>
      <c r="J121" s="97"/>
    </row>
    <row r="122" spans="1:10" x14ac:dyDescent="0.25">
      <c r="A122" s="102">
        <v>121</v>
      </c>
      <c r="B122" s="14" t="s">
        <v>771</v>
      </c>
      <c r="C122" s="108" t="s">
        <v>50</v>
      </c>
      <c r="D122" s="109" t="s">
        <v>5</v>
      </c>
      <c r="E122" s="13">
        <v>133</v>
      </c>
      <c r="F122" s="13">
        <v>0</v>
      </c>
      <c r="G122" s="13" t="s">
        <v>13</v>
      </c>
      <c r="H122" s="13" t="s">
        <v>13</v>
      </c>
      <c r="J122" s="97"/>
    </row>
    <row r="123" spans="1:10" x14ac:dyDescent="0.25">
      <c r="A123" s="102">
        <v>122</v>
      </c>
      <c r="B123" s="14" t="s">
        <v>771</v>
      </c>
      <c r="C123" s="108" t="s">
        <v>50</v>
      </c>
      <c r="D123" s="109" t="s">
        <v>5</v>
      </c>
      <c r="E123" s="13">
        <v>293</v>
      </c>
      <c r="F123" s="13">
        <v>0</v>
      </c>
      <c r="G123" s="13" t="s">
        <v>13</v>
      </c>
      <c r="H123" s="13" t="s">
        <v>13</v>
      </c>
      <c r="J123" s="97"/>
    </row>
    <row r="124" spans="1:10" x14ac:dyDescent="0.25">
      <c r="A124" s="102">
        <v>124</v>
      </c>
      <c r="B124" s="14" t="s">
        <v>771</v>
      </c>
      <c r="C124" s="108" t="s">
        <v>50</v>
      </c>
      <c r="D124" s="109" t="s">
        <v>5</v>
      </c>
      <c r="E124" s="13">
        <v>751</v>
      </c>
      <c r="F124" s="13">
        <v>0</v>
      </c>
      <c r="G124" s="13" t="s">
        <v>13</v>
      </c>
      <c r="H124" s="13" t="s">
        <v>13</v>
      </c>
      <c r="J124" s="97"/>
    </row>
    <row r="125" spans="1:10" x14ac:dyDescent="0.25">
      <c r="A125" s="102">
        <v>125</v>
      </c>
      <c r="B125" s="14" t="s">
        <v>771</v>
      </c>
      <c r="C125" s="108" t="s">
        <v>50</v>
      </c>
      <c r="D125" s="109" t="s">
        <v>5</v>
      </c>
      <c r="E125" s="13">
        <v>175</v>
      </c>
      <c r="F125" s="13">
        <v>0</v>
      </c>
      <c r="G125" s="13" t="s">
        <v>13</v>
      </c>
      <c r="H125" s="13" t="s">
        <v>13</v>
      </c>
      <c r="J125" s="97"/>
    </row>
    <row r="126" spans="1:10" x14ac:dyDescent="0.25">
      <c r="A126" s="102">
        <v>134</v>
      </c>
      <c r="B126" s="14" t="s">
        <v>771</v>
      </c>
      <c r="C126" s="108" t="s">
        <v>50</v>
      </c>
      <c r="D126" s="109" t="s">
        <v>5</v>
      </c>
      <c r="E126" s="13">
        <v>132</v>
      </c>
      <c r="F126" s="13">
        <v>0</v>
      </c>
      <c r="G126" s="13" t="s">
        <v>13</v>
      </c>
      <c r="H126" s="13" t="s">
        <v>13</v>
      </c>
      <c r="J126" s="97"/>
    </row>
    <row r="127" spans="1:10" x14ac:dyDescent="0.25">
      <c r="A127" s="102">
        <v>136</v>
      </c>
      <c r="B127" s="14" t="s">
        <v>771</v>
      </c>
      <c r="C127" s="108" t="s">
        <v>50</v>
      </c>
      <c r="D127" s="109" t="s">
        <v>5</v>
      </c>
      <c r="E127" s="13">
        <v>128</v>
      </c>
      <c r="F127" s="13">
        <v>0</v>
      </c>
      <c r="G127" s="13" t="s">
        <v>13</v>
      </c>
      <c r="H127" s="13" t="s">
        <v>13</v>
      </c>
      <c r="J127" s="97"/>
    </row>
    <row r="128" spans="1:10" x14ac:dyDescent="0.25">
      <c r="A128" s="102">
        <v>137</v>
      </c>
      <c r="B128" s="14" t="s">
        <v>771</v>
      </c>
      <c r="C128" s="108" t="s">
        <v>50</v>
      </c>
      <c r="D128" s="109" t="s">
        <v>5</v>
      </c>
      <c r="E128" s="13">
        <v>134</v>
      </c>
      <c r="F128" s="13">
        <v>0</v>
      </c>
      <c r="G128" s="13" t="s">
        <v>13</v>
      </c>
      <c r="H128" s="13" t="s">
        <v>13</v>
      </c>
      <c r="J128" s="97"/>
    </row>
    <row r="129" spans="1:15" x14ac:dyDescent="0.25">
      <c r="A129" s="102">
        <v>138</v>
      </c>
      <c r="B129" s="14" t="s">
        <v>771</v>
      </c>
      <c r="C129" s="108" t="s">
        <v>50</v>
      </c>
      <c r="D129" s="109" t="s">
        <v>5</v>
      </c>
      <c r="E129" s="13">
        <v>164</v>
      </c>
      <c r="F129" s="13">
        <v>0</v>
      </c>
      <c r="G129" s="13" t="s">
        <v>13</v>
      </c>
      <c r="H129" s="13" t="s">
        <v>13</v>
      </c>
      <c r="J129" s="97"/>
    </row>
    <row r="130" spans="1:15" x14ac:dyDescent="0.25">
      <c r="A130" s="102">
        <v>140</v>
      </c>
      <c r="B130" s="14" t="s">
        <v>771</v>
      </c>
      <c r="C130" s="108" t="s">
        <v>50</v>
      </c>
      <c r="D130" s="109" t="s">
        <v>5</v>
      </c>
      <c r="E130" s="13">
        <v>128</v>
      </c>
      <c r="F130" s="13">
        <v>0</v>
      </c>
      <c r="G130" s="13" t="s">
        <v>13</v>
      </c>
      <c r="H130" s="13" t="s">
        <v>13</v>
      </c>
      <c r="J130" s="97"/>
    </row>
    <row r="131" spans="1:15" x14ac:dyDescent="0.25">
      <c r="A131" s="102">
        <v>141</v>
      </c>
      <c r="B131" s="14" t="s">
        <v>771</v>
      </c>
      <c r="C131" s="108" t="s">
        <v>50</v>
      </c>
      <c r="D131" s="109" t="s">
        <v>5</v>
      </c>
      <c r="E131" s="13">
        <v>35</v>
      </c>
      <c r="F131" s="13">
        <v>0</v>
      </c>
      <c r="G131" s="13" t="s">
        <v>13</v>
      </c>
      <c r="H131" s="13" t="s">
        <v>13</v>
      </c>
      <c r="J131" s="97"/>
    </row>
    <row r="132" spans="1:15" x14ac:dyDescent="0.25">
      <c r="A132" s="102">
        <v>142</v>
      </c>
      <c r="B132" s="14" t="s">
        <v>771</v>
      </c>
      <c r="C132" s="108" t="s">
        <v>50</v>
      </c>
      <c r="D132" s="109" t="s">
        <v>5</v>
      </c>
      <c r="E132" s="13">
        <v>33</v>
      </c>
      <c r="F132" s="13">
        <v>0</v>
      </c>
      <c r="G132" s="13" t="s">
        <v>13</v>
      </c>
      <c r="H132" s="13" t="s">
        <v>13</v>
      </c>
      <c r="J132" s="97"/>
    </row>
    <row r="133" spans="1:15" x14ac:dyDescent="0.25">
      <c r="A133" s="102">
        <v>143</v>
      </c>
      <c r="B133" s="14" t="s">
        <v>771</v>
      </c>
      <c r="C133" s="108" t="s">
        <v>50</v>
      </c>
      <c r="D133" s="109" t="s">
        <v>5</v>
      </c>
      <c r="E133" s="13">
        <v>127</v>
      </c>
      <c r="F133" s="13">
        <v>0</v>
      </c>
      <c r="G133" s="13" t="s">
        <v>13</v>
      </c>
      <c r="H133" s="13" t="s">
        <v>13</v>
      </c>
      <c r="J133" s="97"/>
    </row>
    <row r="134" spans="1:15" x14ac:dyDescent="0.25">
      <c r="A134" s="102">
        <v>144</v>
      </c>
      <c r="B134" s="14" t="s">
        <v>771</v>
      </c>
      <c r="C134" s="108" t="s">
        <v>50</v>
      </c>
      <c r="D134" s="109" t="s">
        <v>5</v>
      </c>
      <c r="E134" s="13">
        <v>128</v>
      </c>
      <c r="F134" s="13">
        <v>0</v>
      </c>
      <c r="G134" s="13" t="s">
        <v>13</v>
      </c>
      <c r="H134" s="13" t="s">
        <v>13</v>
      </c>
      <c r="J134" s="97"/>
    </row>
    <row r="135" spans="1:15" x14ac:dyDescent="0.25">
      <c r="A135" s="102">
        <v>145</v>
      </c>
      <c r="B135" s="14" t="s">
        <v>771</v>
      </c>
      <c r="C135" s="108" t="s">
        <v>50</v>
      </c>
      <c r="D135" s="109" t="s">
        <v>5</v>
      </c>
      <c r="E135" s="13">
        <v>128</v>
      </c>
      <c r="F135" s="13">
        <v>0</v>
      </c>
      <c r="G135" s="13" t="s">
        <v>13</v>
      </c>
      <c r="H135" s="13" t="s">
        <v>13</v>
      </c>
      <c r="J135" s="97"/>
    </row>
    <row r="136" spans="1:15" x14ac:dyDescent="0.25">
      <c r="A136" s="102">
        <v>146</v>
      </c>
      <c r="B136" s="14" t="s">
        <v>771</v>
      </c>
      <c r="C136" s="108" t="s">
        <v>50</v>
      </c>
      <c r="D136" s="109" t="s">
        <v>5</v>
      </c>
      <c r="E136" s="13">
        <v>24</v>
      </c>
      <c r="F136" s="13">
        <v>0</v>
      </c>
      <c r="G136" s="13" t="s">
        <v>13</v>
      </c>
      <c r="H136" s="13" t="s">
        <v>13</v>
      </c>
      <c r="J136" s="97"/>
    </row>
    <row r="137" spans="1:15" x14ac:dyDescent="0.25">
      <c r="A137" s="102">
        <v>147</v>
      </c>
      <c r="B137" s="14" t="s">
        <v>771</v>
      </c>
      <c r="C137" s="108" t="s">
        <v>50</v>
      </c>
      <c r="D137" s="109" t="s">
        <v>5</v>
      </c>
      <c r="E137" s="13">
        <v>184</v>
      </c>
      <c r="F137" s="13">
        <v>0</v>
      </c>
      <c r="G137" s="13" t="s">
        <v>13</v>
      </c>
      <c r="H137" s="13" t="s">
        <v>13</v>
      </c>
      <c r="J137" s="97"/>
    </row>
    <row r="138" spans="1:15" x14ac:dyDescent="0.25">
      <c r="A138" s="102" t="s">
        <v>765</v>
      </c>
      <c r="B138" s="14" t="s">
        <v>771</v>
      </c>
      <c r="C138" s="108" t="s">
        <v>68</v>
      </c>
      <c r="D138" s="109" t="s">
        <v>5</v>
      </c>
      <c r="E138" s="13">
        <v>232</v>
      </c>
      <c r="F138" s="13">
        <v>604</v>
      </c>
      <c r="G138" s="13" t="s">
        <v>3</v>
      </c>
      <c r="H138" s="13" t="s">
        <v>18</v>
      </c>
      <c r="J138" s="97"/>
    </row>
    <row r="139" spans="1:15" x14ac:dyDescent="0.25">
      <c r="A139" s="102" t="s">
        <v>766</v>
      </c>
      <c r="B139" s="14" t="s">
        <v>771</v>
      </c>
      <c r="C139" s="108" t="s">
        <v>68</v>
      </c>
      <c r="D139" s="109" t="s">
        <v>5</v>
      </c>
      <c r="E139" s="13">
        <v>228</v>
      </c>
      <c r="F139" s="13">
        <v>236</v>
      </c>
      <c r="G139" s="13" t="s">
        <v>3</v>
      </c>
      <c r="H139" s="13" t="s">
        <v>18</v>
      </c>
      <c r="J139" s="97"/>
    </row>
    <row r="140" spans="1:15" x14ac:dyDescent="0.25">
      <c r="A140" s="102" t="s">
        <v>684</v>
      </c>
      <c r="B140" s="14" t="s">
        <v>771</v>
      </c>
      <c r="C140" s="108" t="s">
        <v>68</v>
      </c>
      <c r="D140" s="109" t="s">
        <v>5</v>
      </c>
      <c r="E140" s="13">
        <v>71</v>
      </c>
      <c r="F140" s="13">
        <v>69</v>
      </c>
      <c r="G140" s="13" t="s">
        <v>3</v>
      </c>
      <c r="H140" s="13" t="s">
        <v>18</v>
      </c>
      <c r="J140" s="97"/>
    </row>
    <row r="141" spans="1:15" x14ac:dyDescent="0.25">
      <c r="A141" s="110" t="s">
        <v>85</v>
      </c>
      <c r="B141" s="100" t="s">
        <v>808</v>
      </c>
      <c r="C141" s="95" t="s">
        <v>68</v>
      </c>
      <c r="D141" s="96" t="s">
        <v>5</v>
      </c>
      <c r="E141" s="95">
        <v>11008</v>
      </c>
      <c r="F141" s="95">
        <v>13222</v>
      </c>
      <c r="G141" s="95" t="s">
        <v>13</v>
      </c>
      <c r="H141" s="95" t="s">
        <v>13</v>
      </c>
      <c r="I141" s="95"/>
      <c r="J141" s="97"/>
      <c r="K141" s="98"/>
      <c r="L141" s="98"/>
      <c r="M141" s="98"/>
      <c r="N141" s="98"/>
      <c r="O141" s="98"/>
    </row>
    <row r="142" spans="1:15" ht="30" x14ac:dyDescent="0.25">
      <c r="A142" s="106" t="s">
        <v>809</v>
      </c>
      <c r="B142" s="107" t="s">
        <v>808</v>
      </c>
      <c r="C142" s="108" t="s">
        <v>48</v>
      </c>
      <c r="D142" s="109" t="s">
        <v>5</v>
      </c>
      <c r="E142" s="108">
        <v>0</v>
      </c>
      <c r="F142" s="108">
        <v>1378</v>
      </c>
      <c r="G142" s="108" t="s">
        <v>3</v>
      </c>
      <c r="H142" s="108" t="s">
        <v>18</v>
      </c>
      <c r="I142" s="108" t="s">
        <v>810</v>
      </c>
      <c r="J142" s="97"/>
      <c r="K142" s="111"/>
      <c r="L142" s="111"/>
      <c r="M142" s="111"/>
      <c r="N142" s="111"/>
      <c r="O142" s="111"/>
    </row>
    <row r="143" spans="1:15" x14ac:dyDescent="0.25">
      <c r="A143" s="106" t="s">
        <v>811</v>
      </c>
      <c r="B143" s="107" t="s">
        <v>808</v>
      </c>
      <c r="C143" s="108" t="s">
        <v>48</v>
      </c>
      <c r="D143" s="109" t="s">
        <v>5</v>
      </c>
      <c r="E143" s="108">
        <v>0</v>
      </c>
      <c r="F143" s="108">
        <v>1360</v>
      </c>
      <c r="G143" s="108" t="s">
        <v>3</v>
      </c>
      <c r="H143" s="108" t="s">
        <v>18</v>
      </c>
      <c r="I143" s="108" t="s">
        <v>775</v>
      </c>
      <c r="J143" s="97"/>
      <c r="K143" s="111"/>
      <c r="L143" s="111"/>
      <c r="M143" s="111"/>
      <c r="N143" s="111"/>
      <c r="O143" s="111"/>
    </row>
    <row r="144" spans="1:15" x14ac:dyDescent="0.25">
      <c r="A144" s="102">
        <v>201</v>
      </c>
      <c r="B144" s="14" t="s">
        <v>808</v>
      </c>
      <c r="C144" s="13" t="s">
        <v>68</v>
      </c>
      <c r="D144" s="109" t="s">
        <v>5</v>
      </c>
      <c r="E144" s="13">
        <v>1275</v>
      </c>
      <c r="F144" s="13">
        <v>1170</v>
      </c>
      <c r="G144" s="13" t="s">
        <v>3</v>
      </c>
      <c r="H144" s="13" t="s">
        <v>18</v>
      </c>
      <c r="I144" s="13" t="s">
        <v>812</v>
      </c>
      <c r="J144" s="97"/>
    </row>
    <row r="145" spans="1:10" x14ac:dyDescent="0.25">
      <c r="A145" s="102">
        <v>202</v>
      </c>
      <c r="B145" s="14" t="s">
        <v>808</v>
      </c>
      <c r="C145" s="13" t="s">
        <v>68</v>
      </c>
      <c r="D145" s="109" t="s">
        <v>5</v>
      </c>
      <c r="E145" s="13">
        <v>54</v>
      </c>
      <c r="F145" s="13">
        <v>2347</v>
      </c>
      <c r="G145" s="13" t="s">
        <v>3</v>
      </c>
      <c r="H145" s="13" t="s">
        <v>18</v>
      </c>
      <c r="I145" s="13" t="s">
        <v>812</v>
      </c>
      <c r="J145" s="97"/>
    </row>
    <row r="146" spans="1:10" x14ac:dyDescent="0.25">
      <c r="A146" s="102">
        <v>203</v>
      </c>
      <c r="B146" s="14" t="s">
        <v>808</v>
      </c>
      <c r="C146" s="13" t="s">
        <v>68</v>
      </c>
      <c r="D146" s="109" t="s">
        <v>5</v>
      </c>
      <c r="E146" s="13">
        <v>583</v>
      </c>
      <c r="F146" s="13">
        <v>1175</v>
      </c>
      <c r="G146" s="13" t="s">
        <v>3</v>
      </c>
      <c r="H146" s="13" t="s">
        <v>18</v>
      </c>
      <c r="I146" s="13" t="s">
        <v>812</v>
      </c>
      <c r="J146" s="97"/>
    </row>
    <row r="147" spans="1:10" x14ac:dyDescent="0.25">
      <c r="A147" s="102">
        <v>204</v>
      </c>
      <c r="B147" s="14" t="s">
        <v>808</v>
      </c>
      <c r="C147" s="13" t="s">
        <v>50</v>
      </c>
      <c r="D147" s="109" t="s">
        <v>5</v>
      </c>
      <c r="E147" s="13">
        <v>167</v>
      </c>
      <c r="F147" s="13">
        <v>0</v>
      </c>
      <c r="G147" s="13" t="s">
        <v>13</v>
      </c>
      <c r="H147" s="13" t="s">
        <v>13</v>
      </c>
      <c r="J147" s="97"/>
    </row>
    <row r="148" spans="1:10" x14ac:dyDescent="0.25">
      <c r="A148" s="102">
        <v>205</v>
      </c>
      <c r="B148" s="14" t="s">
        <v>808</v>
      </c>
      <c r="C148" s="13" t="s">
        <v>50</v>
      </c>
      <c r="D148" s="109" t="s">
        <v>5</v>
      </c>
      <c r="E148" s="13">
        <v>210</v>
      </c>
      <c r="F148" s="13">
        <v>0</v>
      </c>
      <c r="G148" s="13" t="s">
        <v>13</v>
      </c>
      <c r="H148" s="13" t="s">
        <v>13</v>
      </c>
      <c r="J148" s="97"/>
    </row>
    <row r="149" spans="1:10" x14ac:dyDescent="0.25">
      <c r="A149" s="102">
        <v>207</v>
      </c>
      <c r="B149" s="14" t="s">
        <v>808</v>
      </c>
      <c r="C149" s="13" t="s">
        <v>50</v>
      </c>
      <c r="D149" s="109" t="s">
        <v>5</v>
      </c>
      <c r="E149" s="13">
        <v>75</v>
      </c>
      <c r="F149" s="13">
        <v>0</v>
      </c>
      <c r="G149" s="13" t="s">
        <v>13</v>
      </c>
      <c r="H149" s="13" t="s">
        <v>13</v>
      </c>
      <c r="J149" s="97"/>
    </row>
    <row r="150" spans="1:10" x14ac:dyDescent="0.25">
      <c r="A150" s="102">
        <v>208</v>
      </c>
      <c r="B150" s="14" t="s">
        <v>808</v>
      </c>
      <c r="C150" s="13" t="s">
        <v>50</v>
      </c>
      <c r="D150" s="109" t="s">
        <v>5</v>
      </c>
      <c r="E150" s="13">
        <v>58</v>
      </c>
      <c r="F150" s="13">
        <v>0</v>
      </c>
      <c r="G150" s="13" t="s">
        <v>13</v>
      </c>
      <c r="H150" s="13" t="s">
        <v>13</v>
      </c>
      <c r="J150" s="97"/>
    </row>
    <row r="151" spans="1:10" x14ac:dyDescent="0.25">
      <c r="A151" s="102">
        <v>209</v>
      </c>
      <c r="B151" s="14" t="s">
        <v>808</v>
      </c>
      <c r="C151" s="13" t="s">
        <v>50</v>
      </c>
      <c r="D151" s="109" t="s">
        <v>5</v>
      </c>
      <c r="E151" s="13">
        <v>286</v>
      </c>
      <c r="F151" s="13">
        <v>0</v>
      </c>
      <c r="G151" s="13" t="s">
        <v>13</v>
      </c>
      <c r="H151" s="13" t="s">
        <v>13</v>
      </c>
      <c r="J151" s="97"/>
    </row>
    <row r="152" spans="1:10" x14ac:dyDescent="0.25">
      <c r="A152" s="102">
        <v>210</v>
      </c>
      <c r="B152" s="14" t="s">
        <v>808</v>
      </c>
      <c r="C152" s="13" t="s">
        <v>50</v>
      </c>
      <c r="D152" s="109" t="s">
        <v>5</v>
      </c>
      <c r="E152" s="13">
        <v>33</v>
      </c>
      <c r="F152" s="13">
        <v>0</v>
      </c>
      <c r="G152" s="13" t="s">
        <v>13</v>
      </c>
      <c r="H152" s="13" t="s">
        <v>13</v>
      </c>
      <c r="J152" s="97"/>
    </row>
    <row r="153" spans="1:10" x14ac:dyDescent="0.25">
      <c r="A153" s="102">
        <v>211</v>
      </c>
      <c r="B153" s="14" t="s">
        <v>808</v>
      </c>
      <c r="C153" s="13" t="s">
        <v>50</v>
      </c>
      <c r="D153" s="109" t="s">
        <v>5</v>
      </c>
      <c r="E153" s="13">
        <v>16</v>
      </c>
      <c r="F153" s="13">
        <v>0</v>
      </c>
      <c r="G153" s="13" t="s">
        <v>13</v>
      </c>
      <c r="H153" s="13" t="s">
        <v>13</v>
      </c>
      <c r="J153" s="97"/>
    </row>
    <row r="154" spans="1:10" x14ac:dyDescent="0.25">
      <c r="A154" s="102">
        <v>212</v>
      </c>
      <c r="B154" s="14" t="s">
        <v>808</v>
      </c>
      <c r="C154" s="13" t="s">
        <v>50</v>
      </c>
      <c r="D154" s="109" t="s">
        <v>5</v>
      </c>
      <c r="E154" s="13">
        <v>118</v>
      </c>
      <c r="F154" s="13">
        <v>0</v>
      </c>
      <c r="G154" s="13" t="s">
        <v>13</v>
      </c>
      <c r="H154" s="13" t="s">
        <v>13</v>
      </c>
      <c r="J154" s="97"/>
    </row>
    <row r="155" spans="1:10" x14ac:dyDescent="0.25">
      <c r="A155" s="102">
        <v>213</v>
      </c>
      <c r="B155" s="14" t="s">
        <v>808</v>
      </c>
      <c r="C155" s="13" t="s">
        <v>50</v>
      </c>
      <c r="D155" s="109" t="s">
        <v>5</v>
      </c>
      <c r="E155" s="13">
        <v>118</v>
      </c>
      <c r="F155" s="13">
        <v>0</v>
      </c>
      <c r="G155" s="13" t="s">
        <v>13</v>
      </c>
      <c r="H155" s="13" t="s">
        <v>13</v>
      </c>
      <c r="J155" s="97"/>
    </row>
    <row r="156" spans="1:10" x14ac:dyDescent="0.25">
      <c r="A156" s="102">
        <v>214</v>
      </c>
      <c r="B156" s="14" t="s">
        <v>808</v>
      </c>
      <c r="C156" s="13" t="s">
        <v>50</v>
      </c>
      <c r="D156" s="109" t="s">
        <v>5</v>
      </c>
      <c r="E156" s="13">
        <v>117</v>
      </c>
      <c r="F156" s="13">
        <v>0</v>
      </c>
      <c r="G156" s="13" t="s">
        <v>13</v>
      </c>
      <c r="H156" s="13" t="s">
        <v>13</v>
      </c>
      <c r="J156" s="97"/>
    </row>
    <row r="157" spans="1:10" x14ac:dyDescent="0.25">
      <c r="A157" s="102">
        <v>215</v>
      </c>
      <c r="B157" s="14" t="s">
        <v>808</v>
      </c>
      <c r="C157" s="13" t="s">
        <v>68</v>
      </c>
      <c r="D157" s="109" t="s">
        <v>5</v>
      </c>
      <c r="E157" s="13">
        <v>117</v>
      </c>
      <c r="F157" s="13">
        <v>224</v>
      </c>
      <c r="G157" s="13" t="s">
        <v>3</v>
      </c>
      <c r="H157" s="13" t="s">
        <v>18</v>
      </c>
      <c r="I157" s="13" t="s">
        <v>720</v>
      </c>
      <c r="J157" s="97"/>
    </row>
    <row r="158" spans="1:10" x14ac:dyDescent="0.25">
      <c r="A158" s="102">
        <v>216</v>
      </c>
      <c r="B158" s="14" t="s">
        <v>808</v>
      </c>
      <c r="C158" s="13" t="s">
        <v>68</v>
      </c>
      <c r="D158" s="109" t="s">
        <v>5</v>
      </c>
      <c r="E158" s="13">
        <v>186</v>
      </c>
      <c r="F158" s="13">
        <v>225</v>
      </c>
      <c r="G158" s="13" t="s">
        <v>3</v>
      </c>
      <c r="H158" s="13" t="s">
        <v>18</v>
      </c>
      <c r="I158" s="13" t="s">
        <v>722</v>
      </c>
      <c r="J158" s="97"/>
    </row>
    <row r="159" spans="1:10" x14ac:dyDescent="0.25">
      <c r="A159" s="102">
        <v>217</v>
      </c>
      <c r="B159" s="14" t="s">
        <v>808</v>
      </c>
      <c r="C159" s="13" t="s">
        <v>68</v>
      </c>
      <c r="D159" s="109" t="s">
        <v>5</v>
      </c>
      <c r="E159" s="13">
        <v>118</v>
      </c>
      <c r="F159" s="13">
        <v>75</v>
      </c>
      <c r="G159" s="13" t="s">
        <v>3</v>
      </c>
      <c r="H159" s="13" t="s">
        <v>18</v>
      </c>
      <c r="I159" s="13" t="s">
        <v>724</v>
      </c>
      <c r="J159" s="97"/>
    </row>
    <row r="160" spans="1:10" x14ac:dyDescent="0.25">
      <c r="A160" s="102">
        <v>218</v>
      </c>
      <c r="B160" s="14" t="s">
        <v>808</v>
      </c>
      <c r="C160" s="13" t="s">
        <v>68</v>
      </c>
      <c r="D160" s="109" t="s">
        <v>5</v>
      </c>
      <c r="E160" s="13">
        <v>136</v>
      </c>
      <c r="F160" s="13">
        <v>88</v>
      </c>
      <c r="G160" s="13" t="s">
        <v>3</v>
      </c>
      <c r="H160" s="13" t="s">
        <v>18</v>
      </c>
      <c r="I160" s="13" t="s">
        <v>726</v>
      </c>
      <c r="J160" s="97"/>
    </row>
    <row r="161" spans="1:10" x14ac:dyDescent="0.25">
      <c r="A161" s="102">
        <v>219</v>
      </c>
      <c r="B161" s="14" t="s">
        <v>808</v>
      </c>
      <c r="C161" s="13" t="s">
        <v>68</v>
      </c>
      <c r="D161" s="109" t="s">
        <v>5</v>
      </c>
      <c r="E161" s="13">
        <v>135</v>
      </c>
      <c r="F161" s="13">
        <v>627</v>
      </c>
      <c r="G161" s="13" t="s">
        <v>3</v>
      </c>
      <c r="H161" s="13" t="s">
        <v>18</v>
      </c>
      <c r="I161" s="13" t="s">
        <v>813</v>
      </c>
      <c r="J161" s="97"/>
    </row>
    <row r="162" spans="1:10" x14ac:dyDescent="0.25">
      <c r="A162" s="102" t="s">
        <v>814</v>
      </c>
      <c r="B162" s="14" t="s">
        <v>808</v>
      </c>
      <c r="C162" s="13" t="s">
        <v>48</v>
      </c>
      <c r="D162" s="109" t="s">
        <v>5</v>
      </c>
      <c r="E162" s="13">
        <v>0</v>
      </c>
      <c r="F162" s="13">
        <v>75</v>
      </c>
      <c r="G162" s="13" t="s">
        <v>3</v>
      </c>
      <c r="H162" s="13" t="s">
        <v>18</v>
      </c>
      <c r="I162" s="13" t="s">
        <v>734</v>
      </c>
      <c r="J162" s="97"/>
    </row>
    <row r="163" spans="1:10" x14ac:dyDescent="0.25">
      <c r="A163" s="102" t="s">
        <v>815</v>
      </c>
      <c r="B163" s="14" t="s">
        <v>808</v>
      </c>
      <c r="C163" s="13" t="s">
        <v>48</v>
      </c>
      <c r="D163" s="109" t="s">
        <v>5</v>
      </c>
      <c r="E163" s="13">
        <v>0</v>
      </c>
      <c r="F163" s="13">
        <v>16</v>
      </c>
      <c r="G163" s="13" t="s">
        <v>3</v>
      </c>
      <c r="H163" s="13" t="s">
        <v>18</v>
      </c>
      <c r="I163" s="13" t="s">
        <v>716</v>
      </c>
      <c r="J163" s="97"/>
    </row>
    <row r="164" spans="1:10" x14ac:dyDescent="0.25">
      <c r="A164" s="102" t="s">
        <v>816</v>
      </c>
      <c r="B164" s="14" t="s">
        <v>808</v>
      </c>
      <c r="C164" s="13" t="s">
        <v>48</v>
      </c>
      <c r="D164" s="109" t="s">
        <v>5</v>
      </c>
      <c r="E164" s="13">
        <v>0</v>
      </c>
      <c r="F164" s="13">
        <v>126</v>
      </c>
      <c r="G164" s="13" t="s">
        <v>3</v>
      </c>
      <c r="H164" s="13" t="s">
        <v>18</v>
      </c>
      <c r="I164" s="13" t="s">
        <v>790</v>
      </c>
      <c r="J164" s="97"/>
    </row>
    <row r="165" spans="1:10" x14ac:dyDescent="0.25">
      <c r="A165" s="102" t="s">
        <v>817</v>
      </c>
      <c r="B165" s="14" t="s">
        <v>808</v>
      </c>
      <c r="C165" s="13" t="s">
        <v>48</v>
      </c>
      <c r="D165" s="109" t="s">
        <v>5</v>
      </c>
      <c r="E165" s="13">
        <v>0</v>
      </c>
      <c r="F165" s="13">
        <v>124</v>
      </c>
      <c r="G165" s="13" t="s">
        <v>3</v>
      </c>
      <c r="H165" s="13" t="s">
        <v>18</v>
      </c>
      <c r="I165" s="13" t="s">
        <v>790</v>
      </c>
      <c r="J165" s="97"/>
    </row>
    <row r="166" spans="1:10" x14ac:dyDescent="0.25">
      <c r="A166" s="102" t="s">
        <v>818</v>
      </c>
      <c r="B166" s="14" t="s">
        <v>808</v>
      </c>
      <c r="C166" s="13" t="s">
        <v>48</v>
      </c>
      <c r="D166" s="109" t="s">
        <v>5</v>
      </c>
      <c r="E166" s="13">
        <v>0</v>
      </c>
      <c r="F166" s="13">
        <v>125</v>
      </c>
      <c r="G166" s="13" t="s">
        <v>3</v>
      </c>
      <c r="H166" s="13" t="s">
        <v>18</v>
      </c>
      <c r="I166" s="13" t="s">
        <v>790</v>
      </c>
      <c r="J166" s="97"/>
    </row>
    <row r="167" spans="1:10" x14ac:dyDescent="0.25">
      <c r="A167" s="102" t="s">
        <v>819</v>
      </c>
      <c r="B167" s="14" t="s">
        <v>808</v>
      </c>
      <c r="C167" s="13" t="s">
        <v>48</v>
      </c>
      <c r="D167" s="109" t="s">
        <v>5</v>
      </c>
      <c r="E167" s="13">
        <v>0</v>
      </c>
      <c r="F167" s="13">
        <v>124</v>
      </c>
      <c r="G167" s="13" t="s">
        <v>3</v>
      </c>
      <c r="H167" s="13" t="s">
        <v>18</v>
      </c>
      <c r="I167" s="13" t="s">
        <v>790</v>
      </c>
      <c r="J167" s="97"/>
    </row>
    <row r="168" spans="1:10" x14ac:dyDescent="0.25">
      <c r="A168" s="102" t="s">
        <v>820</v>
      </c>
      <c r="B168" s="14" t="s">
        <v>808</v>
      </c>
      <c r="C168" s="13" t="s">
        <v>48</v>
      </c>
      <c r="D168" s="109" t="s">
        <v>5</v>
      </c>
      <c r="E168" s="13">
        <v>0</v>
      </c>
      <c r="F168" s="13">
        <v>125</v>
      </c>
      <c r="G168" s="13" t="s">
        <v>3</v>
      </c>
      <c r="H168" s="13" t="s">
        <v>18</v>
      </c>
      <c r="I168" s="13" t="s">
        <v>790</v>
      </c>
      <c r="J168" s="97"/>
    </row>
    <row r="169" spans="1:10" x14ac:dyDescent="0.25">
      <c r="A169" s="102" t="s">
        <v>821</v>
      </c>
      <c r="B169" s="14" t="s">
        <v>808</v>
      </c>
      <c r="C169" s="13" t="s">
        <v>48</v>
      </c>
      <c r="D169" s="109" t="s">
        <v>5</v>
      </c>
      <c r="E169" s="13">
        <v>0</v>
      </c>
      <c r="F169" s="13">
        <v>123</v>
      </c>
      <c r="G169" s="13" t="s">
        <v>3</v>
      </c>
      <c r="H169" s="13" t="s">
        <v>18</v>
      </c>
      <c r="I169" s="13" t="s">
        <v>790</v>
      </c>
      <c r="J169" s="97"/>
    </row>
    <row r="170" spans="1:10" x14ac:dyDescent="0.25">
      <c r="A170" s="102">
        <v>220</v>
      </c>
      <c r="B170" s="14" t="s">
        <v>808</v>
      </c>
      <c r="C170" s="13" t="s">
        <v>68</v>
      </c>
      <c r="D170" s="109" t="s">
        <v>5</v>
      </c>
      <c r="E170" s="13">
        <v>255</v>
      </c>
      <c r="F170" s="13">
        <v>621</v>
      </c>
      <c r="G170" s="13" t="s">
        <v>3</v>
      </c>
      <c r="H170" s="13" t="s">
        <v>18</v>
      </c>
      <c r="I170" s="13" t="s">
        <v>813</v>
      </c>
      <c r="J170" s="97"/>
    </row>
    <row r="171" spans="1:10" x14ac:dyDescent="0.25">
      <c r="A171" s="102" t="s">
        <v>822</v>
      </c>
      <c r="B171" s="14" t="s">
        <v>808</v>
      </c>
      <c r="C171" s="13" t="s">
        <v>48</v>
      </c>
      <c r="D171" s="109" t="s">
        <v>5</v>
      </c>
      <c r="E171" s="13">
        <v>0</v>
      </c>
      <c r="F171" s="13">
        <v>51</v>
      </c>
      <c r="G171" s="13" t="s">
        <v>3</v>
      </c>
      <c r="H171" s="13" t="s">
        <v>18</v>
      </c>
      <c r="I171" s="13" t="s">
        <v>716</v>
      </c>
      <c r="J171" s="97"/>
    </row>
    <row r="172" spans="1:10" x14ac:dyDescent="0.25">
      <c r="A172" s="102" t="s">
        <v>823</v>
      </c>
      <c r="B172" s="14" t="s">
        <v>808</v>
      </c>
      <c r="C172" s="13" t="s">
        <v>48</v>
      </c>
      <c r="D172" s="109" t="s">
        <v>5</v>
      </c>
      <c r="E172" s="13">
        <v>0</v>
      </c>
      <c r="F172" s="13">
        <v>16</v>
      </c>
      <c r="G172" s="13" t="s">
        <v>3</v>
      </c>
      <c r="H172" s="13" t="s">
        <v>18</v>
      </c>
      <c r="I172" s="13" t="s">
        <v>716</v>
      </c>
      <c r="J172" s="97"/>
    </row>
    <row r="173" spans="1:10" x14ac:dyDescent="0.25">
      <c r="A173" s="102" t="s">
        <v>824</v>
      </c>
      <c r="B173" s="14" t="s">
        <v>808</v>
      </c>
      <c r="C173" s="13" t="s">
        <v>48</v>
      </c>
      <c r="D173" s="109" t="s">
        <v>5</v>
      </c>
      <c r="E173" s="13">
        <v>0</v>
      </c>
      <c r="F173" s="13">
        <v>134</v>
      </c>
      <c r="G173" s="13" t="s">
        <v>3</v>
      </c>
      <c r="H173" s="13" t="s">
        <v>18</v>
      </c>
      <c r="I173" s="13" t="s">
        <v>790</v>
      </c>
      <c r="J173" s="97"/>
    </row>
    <row r="174" spans="1:10" x14ac:dyDescent="0.25">
      <c r="A174" s="102" t="s">
        <v>825</v>
      </c>
      <c r="B174" s="14" t="s">
        <v>808</v>
      </c>
      <c r="C174" s="13" t="s">
        <v>48</v>
      </c>
      <c r="D174" s="109" t="s">
        <v>5</v>
      </c>
      <c r="E174" s="13">
        <v>0</v>
      </c>
      <c r="F174" s="13">
        <v>132</v>
      </c>
      <c r="G174" s="13" t="s">
        <v>3</v>
      </c>
      <c r="H174" s="13" t="s">
        <v>18</v>
      </c>
      <c r="I174" s="13" t="s">
        <v>790</v>
      </c>
      <c r="J174" s="97"/>
    </row>
    <row r="175" spans="1:10" x14ac:dyDescent="0.25">
      <c r="A175" s="102" t="s">
        <v>826</v>
      </c>
      <c r="B175" s="14" t="s">
        <v>808</v>
      </c>
      <c r="C175" s="13" t="s">
        <v>48</v>
      </c>
      <c r="D175" s="109" t="s">
        <v>5</v>
      </c>
      <c r="E175" s="13">
        <v>0</v>
      </c>
      <c r="F175" s="13">
        <v>124</v>
      </c>
      <c r="G175" s="13" t="s">
        <v>3</v>
      </c>
      <c r="H175" s="13" t="s">
        <v>18</v>
      </c>
      <c r="I175" s="13" t="s">
        <v>790</v>
      </c>
      <c r="J175" s="97"/>
    </row>
    <row r="176" spans="1:10" x14ac:dyDescent="0.25">
      <c r="A176" s="102" t="s">
        <v>827</v>
      </c>
      <c r="B176" s="14" t="s">
        <v>808</v>
      </c>
      <c r="C176" s="13" t="s">
        <v>48</v>
      </c>
      <c r="D176" s="109" t="s">
        <v>5</v>
      </c>
      <c r="E176" s="13">
        <v>0</v>
      </c>
      <c r="F176" s="13">
        <v>123</v>
      </c>
      <c r="G176" s="13" t="s">
        <v>3</v>
      </c>
      <c r="H176" s="13" t="s">
        <v>18</v>
      </c>
      <c r="I176" s="13" t="s">
        <v>790</v>
      </c>
      <c r="J176" s="97"/>
    </row>
    <row r="177" spans="1:10" x14ac:dyDescent="0.25">
      <c r="A177" s="102" t="s">
        <v>828</v>
      </c>
      <c r="B177" s="14" t="s">
        <v>808</v>
      </c>
      <c r="C177" s="13" t="s">
        <v>48</v>
      </c>
      <c r="D177" s="109" t="s">
        <v>5</v>
      </c>
      <c r="E177" s="13">
        <v>0</v>
      </c>
      <c r="F177" s="13">
        <v>124</v>
      </c>
      <c r="G177" s="13" t="s">
        <v>3</v>
      </c>
      <c r="H177" s="13" t="s">
        <v>18</v>
      </c>
      <c r="I177" s="13" t="s">
        <v>790</v>
      </c>
      <c r="J177" s="97"/>
    </row>
    <row r="178" spans="1:10" x14ac:dyDescent="0.25">
      <c r="A178" s="102" t="s">
        <v>829</v>
      </c>
      <c r="B178" s="14" t="s">
        <v>808</v>
      </c>
      <c r="C178" s="13" t="s">
        <v>48</v>
      </c>
      <c r="D178" s="109" t="s">
        <v>5</v>
      </c>
      <c r="E178" s="13">
        <v>0</v>
      </c>
      <c r="F178" s="13">
        <v>125</v>
      </c>
      <c r="G178" s="13" t="s">
        <v>3</v>
      </c>
      <c r="H178" s="13" t="s">
        <v>18</v>
      </c>
      <c r="I178" s="13" t="s">
        <v>790</v>
      </c>
      <c r="J178" s="97"/>
    </row>
    <row r="179" spans="1:10" x14ac:dyDescent="0.25">
      <c r="A179" s="102">
        <v>221</v>
      </c>
      <c r="B179" s="14" t="s">
        <v>808</v>
      </c>
      <c r="C179" s="13" t="s">
        <v>50</v>
      </c>
      <c r="D179" s="109" t="s">
        <v>5</v>
      </c>
      <c r="E179" s="13">
        <v>96</v>
      </c>
      <c r="F179" s="13">
        <v>0</v>
      </c>
      <c r="G179" s="13" t="s">
        <v>13</v>
      </c>
      <c r="H179" s="13" t="s">
        <v>13</v>
      </c>
      <c r="J179" s="97"/>
    </row>
    <row r="180" spans="1:10" x14ac:dyDescent="0.25">
      <c r="A180" s="102">
        <v>222</v>
      </c>
      <c r="B180" s="14" t="s">
        <v>808</v>
      </c>
      <c r="C180" s="13" t="s">
        <v>50</v>
      </c>
      <c r="D180" s="109" t="s">
        <v>5</v>
      </c>
      <c r="E180" s="13">
        <v>136</v>
      </c>
      <c r="F180" s="13">
        <v>0</v>
      </c>
      <c r="G180" s="13" t="s">
        <v>13</v>
      </c>
      <c r="H180" s="13" t="s">
        <v>13</v>
      </c>
      <c r="J180" s="97"/>
    </row>
    <row r="181" spans="1:10" x14ac:dyDescent="0.25">
      <c r="A181" s="102">
        <v>223</v>
      </c>
      <c r="B181" s="14" t="s">
        <v>808</v>
      </c>
      <c r="C181" s="13" t="s">
        <v>50</v>
      </c>
      <c r="D181" s="109" t="s">
        <v>5</v>
      </c>
      <c r="E181" s="13">
        <v>523</v>
      </c>
      <c r="F181" s="13">
        <v>0</v>
      </c>
      <c r="G181" s="13" t="s">
        <v>13</v>
      </c>
      <c r="H181" s="13" t="s">
        <v>13</v>
      </c>
      <c r="J181" s="97"/>
    </row>
    <row r="182" spans="1:10" x14ac:dyDescent="0.25">
      <c r="A182" s="102">
        <v>224</v>
      </c>
      <c r="B182" s="14" t="s">
        <v>808</v>
      </c>
      <c r="C182" s="13" t="s">
        <v>50</v>
      </c>
      <c r="D182" s="109" t="s">
        <v>5</v>
      </c>
      <c r="E182" s="13">
        <v>563</v>
      </c>
      <c r="F182" s="13">
        <v>0</v>
      </c>
      <c r="G182" s="13" t="s">
        <v>13</v>
      </c>
      <c r="H182" s="13" t="s">
        <v>13</v>
      </c>
      <c r="J182" s="97"/>
    </row>
    <row r="183" spans="1:10" x14ac:dyDescent="0.25">
      <c r="A183" s="102">
        <v>225</v>
      </c>
      <c r="B183" s="14" t="s">
        <v>808</v>
      </c>
      <c r="C183" s="13" t="s">
        <v>50</v>
      </c>
      <c r="D183" s="109" t="s">
        <v>5</v>
      </c>
      <c r="E183" s="13">
        <v>656</v>
      </c>
      <c r="F183" s="13">
        <v>0</v>
      </c>
      <c r="G183" s="13" t="s">
        <v>13</v>
      </c>
      <c r="H183" s="13" t="s">
        <v>13</v>
      </c>
      <c r="J183" s="97"/>
    </row>
    <row r="184" spans="1:10" x14ac:dyDescent="0.25">
      <c r="A184" s="102">
        <v>226</v>
      </c>
      <c r="B184" s="14" t="s">
        <v>808</v>
      </c>
      <c r="C184" s="13" t="s">
        <v>50</v>
      </c>
      <c r="D184" s="109" t="s">
        <v>5</v>
      </c>
      <c r="E184" s="13">
        <v>164</v>
      </c>
      <c r="F184" s="13">
        <v>0</v>
      </c>
      <c r="G184" s="13" t="s">
        <v>13</v>
      </c>
      <c r="H184" s="13" t="s">
        <v>13</v>
      </c>
      <c r="J184" s="97"/>
    </row>
    <row r="185" spans="1:10" x14ac:dyDescent="0.25">
      <c r="A185" s="102">
        <v>227</v>
      </c>
      <c r="B185" s="14" t="s">
        <v>808</v>
      </c>
      <c r="C185" s="13" t="s">
        <v>50</v>
      </c>
      <c r="D185" s="109" t="s">
        <v>5</v>
      </c>
      <c r="E185" s="13">
        <v>125</v>
      </c>
      <c r="F185" s="13">
        <v>0</v>
      </c>
      <c r="G185" s="13" t="s">
        <v>13</v>
      </c>
      <c r="H185" s="13" t="s">
        <v>13</v>
      </c>
      <c r="J185" s="97"/>
    </row>
    <row r="186" spans="1:10" x14ac:dyDescent="0.25">
      <c r="A186" s="102">
        <v>228</v>
      </c>
      <c r="B186" s="14" t="s">
        <v>808</v>
      </c>
      <c r="C186" s="13" t="s">
        <v>50</v>
      </c>
      <c r="D186" s="109" t="s">
        <v>5</v>
      </c>
      <c r="E186" s="13">
        <v>318</v>
      </c>
      <c r="F186" s="13">
        <v>0</v>
      </c>
      <c r="G186" s="13" t="s">
        <v>13</v>
      </c>
      <c r="H186" s="13" t="s">
        <v>13</v>
      </c>
      <c r="J186" s="97"/>
    </row>
    <row r="187" spans="1:10" x14ac:dyDescent="0.25">
      <c r="A187" s="102">
        <v>229</v>
      </c>
      <c r="B187" s="14" t="s">
        <v>808</v>
      </c>
      <c r="C187" s="13" t="s">
        <v>50</v>
      </c>
      <c r="D187" s="109" t="s">
        <v>5</v>
      </c>
      <c r="E187" s="13">
        <v>13</v>
      </c>
      <c r="F187" s="13">
        <v>0</v>
      </c>
      <c r="G187" s="13" t="s">
        <v>13</v>
      </c>
      <c r="H187" s="13" t="s">
        <v>13</v>
      </c>
      <c r="J187" s="97"/>
    </row>
    <row r="188" spans="1:10" x14ac:dyDescent="0.25">
      <c r="A188" s="102">
        <v>230</v>
      </c>
      <c r="B188" s="14" t="s">
        <v>808</v>
      </c>
      <c r="C188" s="13" t="s">
        <v>50</v>
      </c>
      <c r="D188" s="109" t="s">
        <v>5</v>
      </c>
      <c r="E188" s="13">
        <v>118</v>
      </c>
      <c r="F188" s="13">
        <v>0</v>
      </c>
      <c r="G188" s="13" t="s">
        <v>13</v>
      </c>
      <c r="H188" s="13" t="s">
        <v>13</v>
      </c>
      <c r="J188" s="97"/>
    </row>
    <row r="189" spans="1:10" x14ac:dyDescent="0.25">
      <c r="A189" s="102">
        <v>231</v>
      </c>
      <c r="B189" s="14" t="s">
        <v>808</v>
      </c>
      <c r="C189" s="13" t="s">
        <v>50</v>
      </c>
      <c r="D189" s="109" t="s">
        <v>5</v>
      </c>
      <c r="E189" s="13">
        <v>118</v>
      </c>
      <c r="F189" s="13">
        <v>0</v>
      </c>
      <c r="G189" s="13" t="s">
        <v>13</v>
      </c>
      <c r="H189" s="13" t="s">
        <v>13</v>
      </c>
      <c r="J189" s="97"/>
    </row>
    <row r="190" spans="1:10" x14ac:dyDescent="0.25">
      <c r="A190" s="102">
        <v>232</v>
      </c>
      <c r="B190" s="14" t="s">
        <v>808</v>
      </c>
      <c r="C190" s="13" t="s">
        <v>50</v>
      </c>
      <c r="D190" s="109" t="s">
        <v>5</v>
      </c>
      <c r="E190" s="13">
        <v>135</v>
      </c>
      <c r="F190" s="13">
        <v>0</v>
      </c>
      <c r="G190" s="13" t="s">
        <v>13</v>
      </c>
      <c r="H190" s="13" t="s">
        <v>13</v>
      </c>
      <c r="J190" s="97"/>
    </row>
    <row r="191" spans="1:10" x14ac:dyDescent="0.25">
      <c r="A191" s="102">
        <v>233</v>
      </c>
      <c r="B191" s="14" t="s">
        <v>808</v>
      </c>
      <c r="C191" s="13" t="s">
        <v>50</v>
      </c>
      <c r="D191" s="109" t="s">
        <v>5</v>
      </c>
      <c r="E191" s="13">
        <v>134</v>
      </c>
      <c r="F191" s="13">
        <v>0</v>
      </c>
      <c r="G191" s="13" t="s">
        <v>13</v>
      </c>
      <c r="H191" s="13" t="s">
        <v>13</v>
      </c>
      <c r="J191" s="97"/>
    </row>
    <row r="192" spans="1:10" x14ac:dyDescent="0.25">
      <c r="A192" s="102">
        <v>234</v>
      </c>
      <c r="B192" s="14" t="s">
        <v>808</v>
      </c>
      <c r="C192" s="13" t="s">
        <v>50</v>
      </c>
      <c r="D192" s="109" t="s">
        <v>5</v>
      </c>
      <c r="E192" s="13">
        <v>125</v>
      </c>
      <c r="F192" s="13">
        <v>0</v>
      </c>
      <c r="G192" s="13" t="s">
        <v>13</v>
      </c>
      <c r="H192" s="13" t="s">
        <v>13</v>
      </c>
      <c r="J192" s="97"/>
    </row>
    <row r="193" spans="1:10" x14ac:dyDescent="0.25">
      <c r="A193" s="102">
        <v>235</v>
      </c>
      <c r="B193" s="14" t="s">
        <v>808</v>
      </c>
      <c r="C193" s="13" t="s">
        <v>50</v>
      </c>
      <c r="D193" s="109" t="s">
        <v>5</v>
      </c>
      <c r="E193" s="13">
        <v>117</v>
      </c>
      <c r="F193" s="13">
        <v>0</v>
      </c>
      <c r="G193" s="13" t="s">
        <v>13</v>
      </c>
      <c r="H193" s="13" t="s">
        <v>13</v>
      </c>
      <c r="J193" s="97"/>
    </row>
    <row r="194" spans="1:10" x14ac:dyDescent="0.25">
      <c r="A194" s="102">
        <v>236</v>
      </c>
      <c r="B194" s="14" t="s">
        <v>808</v>
      </c>
      <c r="C194" s="13" t="s">
        <v>50</v>
      </c>
      <c r="D194" s="109" t="s">
        <v>5</v>
      </c>
      <c r="E194" s="13">
        <v>129</v>
      </c>
      <c r="F194" s="13">
        <v>0</v>
      </c>
      <c r="G194" s="13" t="s">
        <v>13</v>
      </c>
      <c r="H194" s="13" t="s">
        <v>13</v>
      </c>
      <c r="J194" s="97"/>
    </row>
    <row r="195" spans="1:10" x14ac:dyDescent="0.25">
      <c r="A195" s="102">
        <v>237</v>
      </c>
      <c r="B195" s="14" t="s">
        <v>808</v>
      </c>
      <c r="C195" s="13" t="s">
        <v>50</v>
      </c>
      <c r="D195" s="109" t="s">
        <v>5</v>
      </c>
      <c r="E195" s="13">
        <v>114</v>
      </c>
      <c r="F195" s="13">
        <v>0</v>
      </c>
      <c r="G195" s="13" t="s">
        <v>13</v>
      </c>
      <c r="H195" s="13" t="s">
        <v>13</v>
      </c>
      <c r="J195" s="97"/>
    </row>
    <row r="196" spans="1:10" x14ac:dyDescent="0.25">
      <c r="A196" s="102">
        <v>238</v>
      </c>
      <c r="B196" s="14" t="s">
        <v>808</v>
      </c>
      <c r="C196" s="13" t="s">
        <v>50</v>
      </c>
      <c r="D196" s="109" t="s">
        <v>5</v>
      </c>
      <c r="E196" s="13">
        <v>117</v>
      </c>
      <c r="F196" s="13">
        <v>0</v>
      </c>
      <c r="G196" s="13" t="s">
        <v>13</v>
      </c>
      <c r="H196" s="13" t="s">
        <v>13</v>
      </c>
      <c r="J196" s="97"/>
    </row>
    <row r="197" spans="1:10" x14ac:dyDescent="0.25">
      <c r="A197" s="102">
        <v>239</v>
      </c>
      <c r="B197" s="14" t="s">
        <v>808</v>
      </c>
      <c r="C197" s="13" t="s">
        <v>50</v>
      </c>
      <c r="D197" s="109" t="s">
        <v>5</v>
      </c>
      <c r="E197" s="13">
        <v>117</v>
      </c>
      <c r="F197" s="13">
        <v>0</v>
      </c>
      <c r="G197" s="13" t="s">
        <v>13</v>
      </c>
      <c r="H197" s="13" t="s">
        <v>13</v>
      </c>
      <c r="J197" s="97"/>
    </row>
    <row r="198" spans="1:10" x14ac:dyDescent="0.25">
      <c r="A198" s="102">
        <v>240</v>
      </c>
      <c r="B198" s="14" t="s">
        <v>808</v>
      </c>
      <c r="C198" s="13" t="s">
        <v>50</v>
      </c>
      <c r="D198" s="109" t="s">
        <v>5</v>
      </c>
      <c r="E198" s="13">
        <v>162</v>
      </c>
      <c r="F198" s="13">
        <v>0</v>
      </c>
      <c r="G198" s="13" t="s">
        <v>13</v>
      </c>
      <c r="H198" s="13" t="s">
        <v>13</v>
      </c>
      <c r="J198" s="97"/>
    </row>
    <row r="199" spans="1:10" x14ac:dyDescent="0.25">
      <c r="A199" s="102">
        <v>241</v>
      </c>
      <c r="B199" s="14" t="s">
        <v>808</v>
      </c>
      <c r="C199" s="13" t="s">
        <v>50</v>
      </c>
      <c r="D199" s="109" t="s">
        <v>5</v>
      </c>
      <c r="E199" s="13">
        <v>117</v>
      </c>
      <c r="F199" s="13">
        <v>0</v>
      </c>
      <c r="G199" s="13" t="s">
        <v>13</v>
      </c>
      <c r="H199" s="13" t="s">
        <v>13</v>
      </c>
      <c r="J199" s="97"/>
    </row>
    <row r="200" spans="1:10" x14ac:dyDescent="0.25">
      <c r="A200" s="102">
        <v>242</v>
      </c>
      <c r="B200" s="14" t="s">
        <v>808</v>
      </c>
      <c r="C200" s="13" t="s">
        <v>50</v>
      </c>
      <c r="D200" s="109" t="s">
        <v>5</v>
      </c>
      <c r="E200" s="13">
        <v>124</v>
      </c>
      <c r="F200" s="13">
        <v>0</v>
      </c>
      <c r="G200" s="13" t="s">
        <v>13</v>
      </c>
      <c r="H200" s="13" t="s">
        <v>13</v>
      </c>
      <c r="J200" s="97"/>
    </row>
    <row r="201" spans="1:10" x14ac:dyDescent="0.25">
      <c r="A201" s="102">
        <v>243</v>
      </c>
      <c r="B201" s="14" t="s">
        <v>808</v>
      </c>
      <c r="C201" s="13" t="s">
        <v>50</v>
      </c>
      <c r="D201" s="109" t="s">
        <v>5</v>
      </c>
      <c r="E201" s="13">
        <v>132</v>
      </c>
      <c r="F201" s="13">
        <v>0</v>
      </c>
      <c r="G201" s="13" t="s">
        <v>13</v>
      </c>
      <c r="H201" s="13" t="s">
        <v>13</v>
      </c>
      <c r="J201" s="97"/>
    </row>
    <row r="202" spans="1:10" x14ac:dyDescent="0.25">
      <c r="A202" s="102">
        <v>244</v>
      </c>
      <c r="B202" s="14" t="s">
        <v>808</v>
      </c>
      <c r="C202" s="13" t="s">
        <v>50</v>
      </c>
      <c r="D202" s="109" t="s">
        <v>5</v>
      </c>
      <c r="E202" s="13">
        <v>138</v>
      </c>
      <c r="F202" s="13">
        <v>0</v>
      </c>
      <c r="G202" s="13" t="s">
        <v>13</v>
      </c>
      <c r="H202" s="13" t="s">
        <v>13</v>
      </c>
      <c r="J202" s="97"/>
    </row>
    <row r="203" spans="1:10" x14ac:dyDescent="0.25">
      <c r="A203" s="102">
        <v>245</v>
      </c>
      <c r="B203" s="14" t="s">
        <v>808</v>
      </c>
      <c r="C203" s="13" t="s">
        <v>50</v>
      </c>
      <c r="D203" s="109" t="s">
        <v>5</v>
      </c>
      <c r="E203" s="13">
        <v>151</v>
      </c>
      <c r="F203" s="13">
        <v>0</v>
      </c>
      <c r="G203" s="13" t="s">
        <v>13</v>
      </c>
      <c r="H203" s="13" t="s">
        <v>13</v>
      </c>
      <c r="J203" s="97"/>
    </row>
    <row r="204" spans="1:10" x14ac:dyDescent="0.25">
      <c r="A204" s="102">
        <v>246</v>
      </c>
      <c r="B204" s="14" t="s">
        <v>808</v>
      </c>
      <c r="C204" s="13" t="s">
        <v>50</v>
      </c>
      <c r="D204" s="109" t="s">
        <v>5</v>
      </c>
      <c r="E204" s="13">
        <v>112</v>
      </c>
      <c r="F204" s="13">
        <v>0</v>
      </c>
      <c r="G204" s="13" t="s">
        <v>13</v>
      </c>
      <c r="H204" s="13" t="s">
        <v>13</v>
      </c>
      <c r="J204" s="97"/>
    </row>
    <row r="205" spans="1:10" x14ac:dyDescent="0.25">
      <c r="A205" s="102">
        <v>247</v>
      </c>
      <c r="B205" s="14" t="s">
        <v>808</v>
      </c>
      <c r="C205" s="13" t="s">
        <v>50</v>
      </c>
      <c r="D205" s="109" t="s">
        <v>5</v>
      </c>
      <c r="E205" s="13">
        <v>111</v>
      </c>
      <c r="F205" s="13">
        <v>0</v>
      </c>
      <c r="G205" s="13" t="s">
        <v>13</v>
      </c>
      <c r="H205" s="13" t="s">
        <v>13</v>
      </c>
      <c r="J205" s="97"/>
    </row>
    <row r="206" spans="1:10" x14ac:dyDescent="0.25">
      <c r="A206" s="102">
        <v>248</v>
      </c>
      <c r="B206" s="14" t="s">
        <v>808</v>
      </c>
      <c r="C206" s="13" t="s">
        <v>50</v>
      </c>
      <c r="D206" s="109" t="s">
        <v>5</v>
      </c>
      <c r="E206" s="13">
        <v>112</v>
      </c>
      <c r="F206" s="13">
        <v>0</v>
      </c>
      <c r="G206" s="13" t="s">
        <v>13</v>
      </c>
      <c r="H206" s="13" t="s">
        <v>13</v>
      </c>
      <c r="J206" s="97"/>
    </row>
    <row r="207" spans="1:10" x14ac:dyDescent="0.25">
      <c r="A207" s="102">
        <v>249</v>
      </c>
      <c r="B207" s="14" t="s">
        <v>808</v>
      </c>
      <c r="C207" s="13" t="s">
        <v>50</v>
      </c>
      <c r="D207" s="109" t="s">
        <v>5</v>
      </c>
      <c r="E207" s="13">
        <v>111</v>
      </c>
      <c r="F207" s="13">
        <v>0</v>
      </c>
      <c r="G207" s="13" t="s">
        <v>13</v>
      </c>
      <c r="H207" s="13" t="s">
        <v>13</v>
      </c>
      <c r="J207" s="97"/>
    </row>
    <row r="208" spans="1:10" x14ac:dyDescent="0.25">
      <c r="A208" s="102">
        <v>250</v>
      </c>
      <c r="B208" s="14" t="s">
        <v>808</v>
      </c>
      <c r="C208" s="13" t="s">
        <v>50</v>
      </c>
      <c r="D208" s="109" t="s">
        <v>5</v>
      </c>
      <c r="E208" s="13">
        <v>129</v>
      </c>
      <c r="F208" s="13">
        <v>0</v>
      </c>
      <c r="G208" s="13" t="s">
        <v>13</v>
      </c>
      <c r="H208" s="13" t="s">
        <v>13</v>
      </c>
      <c r="J208" s="97"/>
    </row>
    <row r="209" spans="1:15" x14ac:dyDescent="0.25">
      <c r="A209" s="102" t="s">
        <v>765</v>
      </c>
      <c r="B209" s="14" t="s">
        <v>808</v>
      </c>
      <c r="C209" s="13" t="s">
        <v>68</v>
      </c>
      <c r="D209" s="109" t="s">
        <v>5</v>
      </c>
      <c r="E209" s="13">
        <v>241</v>
      </c>
      <c r="F209" s="13">
        <v>510</v>
      </c>
      <c r="G209" s="13" t="s">
        <v>3</v>
      </c>
      <c r="H209" s="13" t="s">
        <v>18</v>
      </c>
      <c r="J209" s="97"/>
    </row>
    <row r="210" spans="1:15" x14ac:dyDescent="0.25">
      <c r="A210" s="102" t="s">
        <v>766</v>
      </c>
      <c r="B210" s="14" t="s">
        <v>808</v>
      </c>
      <c r="C210" s="13" t="s">
        <v>68</v>
      </c>
      <c r="D210" s="109" t="s">
        <v>5</v>
      </c>
      <c r="E210" s="13">
        <v>241</v>
      </c>
      <c r="F210" s="13">
        <v>185</v>
      </c>
      <c r="G210" s="13" t="s">
        <v>3</v>
      </c>
      <c r="H210" s="13" t="s">
        <v>18</v>
      </c>
      <c r="J210" s="97"/>
    </row>
    <row r="211" spans="1:15" x14ac:dyDescent="0.25">
      <c r="A211" s="102" t="s">
        <v>684</v>
      </c>
      <c r="B211" s="14" t="s">
        <v>808</v>
      </c>
      <c r="C211" s="13" t="s">
        <v>68</v>
      </c>
      <c r="D211" s="109" t="s">
        <v>5</v>
      </c>
      <c r="E211" s="13">
        <v>74</v>
      </c>
      <c r="F211" s="13">
        <v>69</v>
      </c>
      <c r="G211" s="13" t="s">
        <v>3</v>
      </c>
      <c r="H211" s="13" t="s">
        <v>18</v>
      </c>
      <c r="J211" s="97"/>
    </row>
    <row r="212" spans="1:15" x14ac:dyDescent="0.25">
      <c r="A212" s="110" t="s">
        <v>85</v>
      </c>
      <c r="B212" s="100" t="s">
        <v>830</v>
      </c>
      <c r="C212" s="95" t="s">
        <v>68</v>
      </c>
      <c r="D212" s="96" t="s">
        <v>5</v>
      </c>
      <c r="E212" s="95">
        <v>0</v>
      </c>
      <c r="F212" s="95">
        <v>2096</v>
      </c>
      <c r="G212" s="95" t="s">
        <v>13</v>
      </c>
      <c r="H212" s="95" t="s">
        <v>13</v>
      </c>
      <c r="I212" s="95"/>
      <c r="J212" s="97"/>
      <c r="K212" s="98"/>
      <c r="L212" s="98"/>
      <c r="M212" s="98"/>
      <c r="N212" s="98"/>
      <c r="O212" s="98"/>
    </row>
    <row r="213" spans="1:15" x14ac:dyDescent="0.25">
      <c r="A213" s="102" t="s">
        <v>831</v>
      </c>
      <c r="B213" s="14" t="s">
        <v>830</v>
      </c>
      <c r="C213" s="13" t="s">
        <v>48</v>
      </c>
      <c r="D213" s="26" t="s">
        <v>5</v>
      </c>
      <c r="E213" s="13">
        <v>0</v>
      </c>
      <c r="F213" s="13">
        <v>945</v>
      </c>
      <c r="G213" s="13" t="s">
        <v>3</v>
      </c>
      <c r="H213" s="13" t="s">
        <v>18</v>
      </c>
      <c r="I213" s="13" t="s">
        <v>832</v>
      </c>
      <c r="J213" s="97"/>
    </row>
    <row r="214" spans="1:15" x14ac:dyDescent="0.25">
      <c r="A214" s="102" t="s">
        <v>833</v>
      </c>
      <c r="B214" s="14" t="s">
        <v>830</v>
      </c>
      <c r="C214" s="13" t="s">
        <v>48</v>
      </c>
      <c r="D214" s="26" t="s">
        <v>5</v>
      </c>
      <c r="E214" s="13">
        <v>0</v>
      </c>
      <c r="F214" s="13">
        <v>37</v>
      </c>
      <c r="G214" s="13" t="s">
        <v>3</v>
      </c>
      <c r="H214" s="13" t="s">
        <v>18</v>
      </c>
      <c r="I214" s="13" t="s">
        <v>716</v>
      </c>
      <c r="J214" s="97"/>
    </row>
    <row r="215" spans="1:15" x14ac:dyDescent="0.25">
      <c r="A215" s="102" t="s">
        <v>834</v>
      </c>
      <c r="B215" s="14" t="s">
        <v>830</v>
      </c>
      <c r="C215" s="13" t="s">
        <v>48</v>
      </c>
      <c r="D215" s="26" t="s">
        <v>5</v>
      </c>
      <c r="E215" s="13">
        <v>0</v>
      </c>
      <c r="F215" s="13">
        <v>34</v>
      </c>
      <c r="G215" s="13" t="s">
        <v>3</v>
      </c>
      <c r="H215" s="13" t="s">
        <v>18</v>
      </c>
      <c r="I215" s="13" t="s">
        <v>835</v>
      </c>
      <c r="J215" s="97"/>
    </row>
    <row r="216" spans="1:15" x14ac:dyDescent="0.25">
      <c r="A216" s="102">
        <v>301</v>
      </c>
      <c r="B216" s="14" t="s">
        <v>830</v>
      </c>
      <c r="C216" s="13" t="s">
        <v>48</v>
      </c>
      <c r="D216" s="26" t="s">
        <v>5</v>
      </c>
      <c r="E216" s="13">
        <v>0</v>
      </c>
      <c r="F216" s="13">
        <v>566</v>
      </c>
      <c r="G216" s="13" t="s">
        <v>3</v>
      </c>
      <c r="H216" s="13" t="s">
        <v>18</v>
      </c>
      <c r="I216" s="13" t="s">
        <v>836</v>
      </c>
      <c r="J216" s="97"/>
    </row>
    <row r="217" spans="1:15" x14ac:dyDescent="0.25">
      <c r="A217" s="102" t="s">
        <v>765</v>
      </c>
      <c r="B217" s="14" t="s">
        <v>830</v>
      </c>
      <c r="C217" s="13" t="s">
        <v>48</v>
      </c>
      <c r="D217" s="26" t="s">
        <v>5</v>
      </c>
      <c r="E217" s="13">
        <v>0</v>
      </c>
      <c r="F217" s="13">
        <v>157</v>
      </c>
      <c r="G217" s="13" t="s">
        <v>3</v>
      </c>
      <c r="H217" s="13" t="s">
        <v>18</v>
      </c>
      <c r="J217" s="97"/>
    </row>
    <row r="218" spans="1:15" x14ac:dyDescent="0.25">
      <c r="A218" s="102" t="s">
        <v>684</v>
      </c>
      <c r="B218" s="14" t="s">
        <v>830</v>
      </c>
      <c r="C218" s="13" t="s">
        <v>48</v>
      </c>
      <c r="D218" s="26" t="s">
        <v>5</v>
      </c>
      <c r="E218" s="13">
        <v>0</v>
      </c>
      <c r="F218" s="13">
        <v>69</v>
      </c>
      <c r="G218" s="13" t="s">
        <v>3</v>
      </c>
      <c r="H218" s="13" t="s">
        <v>18</v>
      </c>
      <c r="J218" s="97"/>
    </row>
    <row r="219" spans="1:15" x14ac:dyDescent="0.25">
      <c r="A219" s="102"/>
      <c r="C219" s="13"/>
      <c r="D219" s="26"/>
      <c r="J219" s="97"/>
    </row>
    <row r="220" spans="1:15" x14ac:dyDescent="0.25">
      <c r="A220" s="102"/>
      <c r="C220" s="13"/>
      <c r="D220" s="26"/>
      <c r="J220" s="97"/>
    </row>
    <row r="221" spans="1:15" x14ac:dyDescent="0.25">
      <c r="A221" s="102"/>
      <c r="C221" s="13"/>
      <c r="D221" s="26"/>
      <c r="J221" s="97"/>
    </row>
    <row r="222" spans="1:15" x14ac:dyDescent="0.25">
      <c r="A222" s="102"/>
      <c r="C222" s="13"/>
      <c r="D222" s="26"/>
      <c r="J222" s="97"/>
    </row>
    <row r="223" spans="1:15" x14ac:dyDescent="0.25">
      <c r="A223" s="102"/>
      <c r="C223" s="13"/>
      <c r="D223" s="26"/>
      <c r="J223" s="97"/>
    </row>
    <row r="224" spans="1:15" ht="15.75" thickBot="1" x14ac:dyDescent="0.3">
      <c r="A224" s="43"/>
      <c r="C224" s="13"/>
      <c r="J224" s="97"/>
    </row>
    <row r="225" spans="1:13" ht="30" x14ac:dyDescent="0.25">
      <c r="A225" s="43"/>
      <c r="C225" s="13"/>
      <c r="G225" s="28" t="s">
        <v>43</v>
      </c>
      <c r="H225" s="29" t="s">
        <v>44</v>
      </c>
      <c r="J225" s="97"/>
      <c r="K225" s="15"/>
      <c r="L225" s="15"/>
      <c r="M225" s="21" t="s">
        <v>39</v>
      </c>
    </row>
    <row r="226" spans="1:13" ht="15.75" thickBot="1" x14ac:dyDescent="0.3">
      <c r="A226" s="43"/>
      <c r="C226" s="13"/>
      <c r="G226" s="47">
        <f>COUNTIF(G5:G224,"New Tag Required")</f>
        <v>98</v>
      </c>
      <c r="H226" s="48">
        <f>COUNTIF(H5:H224,"New Sign Required")</f>
        <v>98</v>
      </c>
      <c r="J226" s="97"/>
      <c r="K226" s="15"/>
      <c r="L226" s="15"/>
      <c r="M226" s="49">
        <f>COUNTIF(M5:M225,"Installed")</f>
        <v>0</v>
      </c>
    </row>
    <row r="227" spans="1:13" x14ac:dyDescent="0.25">
      <c r="A227" s="50"/>
      <c r="C227" s="13"/>
      <c r="F227" s="51"/>
      <c r="J227" s="97"/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H228:H409">
    <cfRule type="containsText" dxfId="153" priority="365" operator="containsText" text="New Sign Required">
      <formula>NOT(ISERROR(SEARCH("New Sign Required",H228)))</formula>
    </cfRule>
  </conditionalFormatting>
  <conditionalFormatting sqref="H228:H1048576">
    <cfRule type="containsText" dxfId="135" priority="258" operator="containsText" text="Remove Old Sign">
      <formula>NOT(ISERROR(SEARCH("Remove Old Sign",H228)))</formula>
    </cfRule>
    <cfRule type="containsText" dxfId="134" priority="259" operator="containsText" text="Move Sign to New Location">
      <formula>NOT(ISERROR(SEARCH("Move Sign to New Location",H228)))</formula>
    </cfRule>
  </conditionalFormatting>
  <conditionalFormatting sqref="G228:G1048576">
    <cfRule type="containsText" dxfId="133" priority="257" operator="containsText" text="Remove Old Tag">
      <formula>NOT(ISERROR(SEARCH("Remove Old Tag",G228)))</formula>
    </cfRule>
  </conditionalFormatting>
  <conditionalFormatting sqref="G227 G6:G224">
    <cfRule type="containsText" dxfId="46" priority="43" operator="containsText" text="New Tag Required">
      <formula>NOT(ISERROR(SEARCH("New Tag Required",G6)))</formula>
    </cfRule>
  </conditionalFormatting>
  <conditionalFormatting sqref="D6:D23 D25:D227">
    <cfRule type="containsText" dxfId="45" priority="42" operator="containsText" text="Yes">
      <formula>NOT(ISERROR(SEARCH("Yes",D6)))</formula>
    </cfRule>
  </conditionalFormatting>
  <conditionalFormatting sqref="H227 H6:H76 H141:H224">
    <cfRule type="containsText" dxfId="44" priority="41" operator="containsText" text="New Sign Required">
      <formula>NOT(ISERROR(SEARCH("New Sign Required",H6)))</formula>
    </cfRule>
  </conditionalFormatting>
  <conditionalFormatting sqref="G227 G6:H73 G74:G140 H74:H76 G141:H224">
    <cfRule type="containsText" dxfId="43" priority="40" operator="containsText" text="Action Required">
      <formula>NOT(ISERROR(SEARCH("Action Required",G6)))</formula>
    </cfRule>
  </conditionalFormatting>
  <conditionalFormatting sqref="H227">
    <cfRule type="containsText" dxfId="42" priority="39" operator="containsText" text="Action Required">
      <formula>NOT(ISERROR(SEARCH("Action Required",H227)))</formula>
    </cfRule>
  </conditionalFormatting>
  <conditionalFormatting sqref="J2:N2">
    <cfRule type="cellIs" dxfId="41" priority="38" operator="notEqual">
      <formula>0</formula>
    </cfRule>
  </conditionalFormatting>
  <conditionalFormatting sqref="J5:J227">
    <cfRule type="cellIs" dxfId="40" priority="37" operator="equal">
      <formula>0</formula>
    </cfRule>
  </conditionalFormatting>
  <conditionalFormatting sqref="M25:M36 M6:M23">
    <cfRule type="cellIs" dxfId="39" priority="36" operator="equal">
      <formula>0</formula>
    </cfRule>
  </conditionalFormatting>
  <conditionalFormatting sqref="M25:M36 M6:M23 J5:J227">
    <cfRule type="cellIs" dxfId="38" priority="33" operator="equal">
      <formula>"In Progress"</formula>
    </cfRule>
    <cfRule type="cellIs" dxfId="37" priority="34" operator="equal">
      <formula>"Log Issues"</formula>
    </cfRule>
    <cfRule type="cellIs" dxfId="36" priority="35" operator="equal">
      <formula>"N/A"</formula>
    </cfRule>
  </conditionalFormatting>
  <conditionalFormatting sqref="K17:L17 K6:K16">
    <cfRule type="expression" dxfId="35" priority="32">
      <formula>$J6="Log Issues"</formula>
    </cfRule>
  </conditionalFormatting>
  <conditionalFormatting sqref="H1:H2 H6:H76 H141:H227 H4">
    <cfRule type="containsText" dxfId="34" priority="30" operator="containsText" text="Remove Old Sign">
      <formula>NOT(ISERROR(SEARCH("Remove Old Sign",H1)))</formula>
    </cfRule>
    <cfRule type="containsText" dxfId="33" priority="31" operator="containsText" text="Move Sign to New Location">
      <formula>NOT(ISERROR(SEARCH("Move Sign to New Location",H1)))</formula>
    </cfRule>
  </conditionalFormatting>
  <conditionalFormatting sqref="G1:G2 G6:G227 G4">
    <cfRule type="containsText" dxfId="32" priority="29" operator="containsText" text="Remove Old Tag">
      <formula>NOT(ISERROR(SEARCH("Remove Old Tag",G1)))</formula>
    </cfRule>
  </conditionalFormatting>
  <conditionalFormatting sqref="D17">
    <cfRule type="containsText" dxfId="31" priority="28" operator="containsText" text="Yes">
      <formula>NOT(ISERROR(SEARCH("Yes",D17)))</formula>
    </cfRule>
  </conditionalFormatting>
  <conditionalFormatting sqref="D11">
    <cfRule type="containsText" dxfId="30" priority="27" operator="containsText" text="Yes">
      <formula>NOT(ISERROR(SEARCH("Yes",D11)))</formula>
    </cfRule>
  </conditionalFormatting>
  <conditionalFormatting sqref="N6">
    <cfRule type="expression" dxfId="29" priority="44">
      <formula>$M11="Log Issues"</formula>
    </cfRule>
  </conditionalFormatting>
  <conditionalFormatting sqref="M11">
    <cfRule type="cellIs" dxfId="28" priority="26" operator="equal">
      <formula>0</formula>
    </cfRule>
  </conditionalFormatting>
  <conditionalFormatting sqref="M11">
    <cfRule type="cellIs" dxfId="27" priority="23" operator="equal">
      <formula>"In Progress"</formula>
    </cfRule>
    <cfRule type="cellIs" dxfId="26" priority="24" operator="equal">
      <formula>"Log Issues"</formula>
    </cfRule>
    <cfRule type="cellIs" dxfId="25" priority="25" operator="equal">
      <formula>"N/A"</formula>
    </cfRule>
  </conditionalFormatting>
  <conditionalFormatting sqref="D24">
    <cfRule type="containsText" dxfId="24" priority="22" operator="containsText" text="Yes">
      <formula>NOT(ISERROR(SEARCH("Yes",D24)))</formula>
    </cfRule>
  </conditionalFormatting>
  <conditionalFormatting sqref="D5">
    <cfRule type="containsText" dxfId="23" priority="21" operator="containsText" text="Yes">
      <formula>NOT(ISERROR(SEARCH("Yes",D5)))</formula>
    </cfRule>
  </conditionalFormatting>
  <conditionalFormatting sqref="N11">
    <cfRule type="expression" dxfId="22" priority="45">
      <formula>$M12="Log Issues"</formula>
    </cfRule>
  </conditionalFormatting>
  <conditionalFormatting sqref="N7:N10">
    <cfRule type="expression" dxfId="21" priority="46">
      <formula>#REF!="Log Issues"</formula>
    </cfRule>
  </conditionalFormatting>
  <conditionalFormatting sqref="N12:N16">
    <cfRule type="expression" dxfId="20" priority="47">
      <formula>#REF!="Log Issues"</formula>
    </cfRule>
  </conditionalFormatting>
  <conditionalFormatting sqref="H77:H79">
    <cfRule type="containsText" dxfId="19" priority="20" operator="containsText" text="New Sign Required">
      <formula>NOT(ISERROR(SEARCH("New Sign Required",H77)))</formula>
    </cfRule>
  </conditionalFormatting>
  <conditionalFormatting sqref="H77:H79">
    <cfRule type="containsText" dxfId="18" priority="19" operator="containsText" text="Action Required">
      <formula>NOT(ISERROR(SEARCH("Action Required",H77)))</formula>
    </cfRule>
  </conditionalFormatting>
  <conditionalFormatting sqref="H77:H79">
    <cfRule type="containsText" dxfId="17" priority="17" operator="containsText" text="Remove Old Sign">
      <formula>NOT(ISERROR(SEARCH("Remove Old Sign",H77)))</formula>
    </cfRule>
    <cfRule type="containsText" dxfId="16" priority="18" operator="containsText" text="Move Sign to New Location">
      <formula>NOT(ISERROR(SEARCH("Move Sign to New Location",H77)))</formula>
    </cfRule>
  </conditionalFormatting>
  <conditionalFormatting sqref="H80:H140">
    <cfRule type="containsText" dxfId="15" priority="16" operator="containsText" text="New Sign Required">
      <formula>NOT(ISERROR(SEARCH("New Sign Required",H80)))</formula>
    </cfRule>
  </conditionalFormatting>
  <conditionalFormatting sqref="H80:H140">
    <cfRule type="containsText" dxfId="14" priority="15" operator="containsText" text="Action Required">
      <formula>NOT(ISERROR(SEARCH("Action Required",H80)))</formula>
    </cfRule>
  </conditionalFormatting>
  <conditionalFormatting sqref="H80:H140">
    <cfRule type="containsText" dxfId="13" priority="13" operator="containsText" text="Remove Old Sign">
      <formula>NOT(ISERROR(SEARCH("Remove Old Sign",H80)))</formula>
    </cfRule>
    <cfRule type="containsText" dxfId="12" priority="14" operator="containsText" text="Move Sign to New Location">
      <formula>NOT(ISERROR(SEARCH("Move Sign to New Location",H80)))</formula>
    </cfRule>
  </conditionalFormatting>
  <conditionalFormatting sqref="G5">
    <cfRule type="containsText" dxfId="11" priority="12" operator="containsText" text="New Tag Required">
      <formula>NOT(ISERROR(SEARCH("New Tag Required",G5)))</formula>
    </cfRule>
  </conditionalFormatting>
  <conditionalFormatting sqref="G5">
    <cfRule type="containsText" dxfId="10" priority="11" operator="containsText" text="Action Required">
      <formula>NOT(ISERROR(SEARCH("Action Required",G5)))</formula>
    </cfRule>
  </conditionalFormatting>
  <conditionalFormatting sqref="G5">
    <cfRule type="containsText" dxfId="9" priority="10" operator="containsText" text="Remove Old Tag">
      <formula>NOT(ISERROR(SEARCH("Remove Old Tag",G5)))</formula>
    </cfRule>
  </conditionalFormatting>
  <conditionalFormatting sqref="H5">
    <cfRule type="containsText" dxfId="8" priority="9" operator="containsText" text="New Sign Required">
      <formula>NOT(ISERROR(SEARCH("New Sign Required",H5)))</formula>
    </cfRule>
  </conditionalFormatting>
  <conditionalFormatting sqref="H5">
    <cfRule type="containsText" dxfId="7" priority="8" operator="containsText" text="Action Required">
      <formula>NOT(ISERROR(SEARCH("Action Required",H5)))</formula>
    </cfRule>
  </conditionalFormatting>
  <conditionalFormatting sqref="H5">
    <cfRule type="containsText" dxfId="6" priority="6" operator="containsText" text="Remove Old Sign">
      <formula>NOT(ISERROR(SEARCH("Remove Old Sign",H5)))</formula>
    </cfRule>
    <cfRule type="containsText" dxfId="5" priority="7" operator="containsText" text="Move Sign to New Location">
      <formula>NOT(ISERROR(SEARCH("Move Sign to New Location",H5)))</formula>
    </cfRule>
  </conditionalFormatting>
  <conditionalFormatting sqref="H76">
    <cfRule type="containsText" dxfId="4" priority="5" operator="containsText" text="New Tag Required">
      <formula>NOT(ISERROR(SEARCH("New Tag Required",H76)))</formula>
    </cfRule>
  </conditionalFormatting>
  <conditionalFormatting sqref="H76">
    <cfRule type="containsText" dxfId="3" priority="4" operator="containsText" text="Remove Old Tag">
      <formula>NOT(ISERROR(SEARCH("Remove Old Tag",H76)))</formula>
    </cfRule>
  </conditionalFormatting>
  <conditionalFormatting sqref="H3">
    <cfRule type="containsText" dxfId="2" priority="2" operator="containsText" text="Remove Old Sign">
      <formula>NOT(ISERROR(SEARCH("Remove Old Sign",H3)))</formula>
    </cfRule>
    <cfRule type="containsText" dxfId="1" priority="3" operator="containsText" text="Move Sign to New Location">
      <formula>NOT(ISERROR(SEARCH("Move Sign to New Location",H3)))</formula>
    </cfRule>
  </conditionalFormatting>
  <conditionalFormatting sqref="G3">
    <cfRule type="containsText" dxfId="0" priority="1" operator="containsText" text="Remove Old Tag">
      <formula>NOT(ISERROR(SEARCH("Remove Old Tag",G3)))</formula>
    </cfRule>
  </conditionalFormatting>
  <dataValidations count="2">
    <dataValidation type="list" allowBlank="1" showInputMessage="1" showErrorMessage="1" sqref="H228:H392">
      <formula1>DoorSignage</formula1>
    </dataValidation>
    <dataValidation type="list" allowBlank="1" showInputMessage="1" showErrorMessage="1" sqref="D5:D22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 showErrorMessage="1">
          <x14:formula1>
            <xm:f>Lookup!#REF!</xm:f>
          </x14:formula1>
          <xm:sqref>J5:J227</xm:sqref>
        </x14:dataValidation>
        <x14:dataValidation type="list" allowBlank="1" showInputMessage="1">
          <x14:formula1>
            <xm:f>Lookup!#REF!</xm:f>
          </x14:formula1>
          <xm:sqref>C5:C227</xm:sqref>
        </x14:dataValidation>
        <x14:dataValidation type="list" allowBlank="1" showInputMessage="1" showErrorMessage="1">
          <x14:formula1>
            <xm:f>Lookup!#REF!</xm:f>
          </x14:formula1>
          <xm:sqref>M25:M36 M6:M23</xm:sqref>
        </x14:dataValidation>
        <x14:dataValidation type="list" allowBlank="1" showInputMessage="1" showErrorMessage="1">
          <x14:formula1>
            <xm:f>Lookup!#REF!</xm:f>
          </x14:formula1>
          <xm:sqref>G2</xm:sqref>
        </x14:dataValidation>
        <x14:dataValidation type="list" allowBlank="1" showInputMessage="1" showErrorMessage="1">
          <x14:formula1>
            <xm:f>Lookup!#REF!</xm:f>
          </x14:formula1>
          <xm:sqref>G227 G5:G224</xm:sqref>
        </x14:dataValidation>
        <x14:dataValidation type="list" allowBlank="1" showInputMessage="1" showErrorMessage="1">
          <x14:formula1>
            <xm:f>Lookup!#REF!</xm:f>
          </x14:formula1>
          <xm:sqref>H227 H5:H224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2"/>
  <sheetViews>
    <sheetView zoomScale="90" zoomScaleNormal="90" workbookViewId="0">
      <selection activeCell="H18" sqref="H18"/>
    </sheetView>
  </sheetViews>
  <sheetFormatPr defaultColWidth="9.140625" defaultRowHeight="15" x14ac:dyDescent="0.25"/>
  <cols>
    <col min="1" max="1" width="22.42578125" style="60" bestFit="1" customWidth="1"/>
    <col min="2" max="2" width="42.140625" style="60" customWidth="1"/>
    <col min="3" max="3" width="18.42578125" style="55" bestFit="1" customWidth="1"/>
    <col min="4" max="4" width="14.28515625" style="55" bestFit="1" customWidth="1"/>
    <col min="5" max="5" width="63.85546875" style="77" bestFit="1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2" t="s">
        <v>7</v>
      </c>
      <c r="B1" s="65" t="s">
        <v>76</v>
      </c>
      <c r="C1" s="53"/>
      <c r="D1" s="54" t="s">
        <v>10</v>
      </c>
      <c r="E1" s="68">
        <f>'KD Changes'!G1</f>
        <v>43784</v>
      </c>
      <c r="F1" s="55" t="s">
        <v>77</v>
      </c>
    </row>
    <row r="2" spans="1:10" ht="15" customHeight="1" x14ac:dyDescent="0.25">
      <c r="A2" s="57" t="s">
        <v>8</v>
      </c>
      <c r="B2" s="65" t="s">
        <v>78</v>
      </c>
      <c r="C2" s="58"/>
      <c r="D2" s="59" t="s">
        <v>12</v>
      </c>
      <c r="E2" s="69" t="str">
        <f>'KD Changes'!G2</f>
        <v>Nicole Kline</v>
      </c>
    </row>
    <row r="3" spans="1:10" x14ac:dyDescent="0.25">
      <c r="A3" s="70" t="s">
        <v>79</v>
      </c>
      <c r="B3" s="71"/>
      <c r="C3" s="72"/>
      <c r="D3" s="72"/>
      <c r="E3" s="73"/>
    </row>
    <row r="4" spans="1:10" ht="15.75" thickBot="1" x14ac:dyDescent="0.3">
      <c r="A4" s="61" t="s">
        <v>57</v>
      </c>
      <c r="B4" s="62" t="s">
        <v>58</v>
      </c>
      <c r="C4" s="62" t="s">
        <v>59</v>
      </c>
      <c r="D4" s="62" t="s">
        <v>60</v>
      </c>
      <c r="E4" s="74" t="s">
        <v>17</v>
      </c>
      <c r="F4" s="63"/>
    </row>
    <row r="5" spans="1:10" s="63" customFormat="1" ht="24" customHeight="1" thickTop="1" x14ac:dyDescent="0.25">
      <c r="A5" s="75"/>
      <c r="B5" s="76"/>
      <c r="C5" s="64"/>
      <c r="D5" s="55"/>
      <c r="E5" s="77"/>
      <c r="F5" s="55"/>
    </row>
    <row r="6" spans="1:10" ht="18" customHeight="1" x14ac:dyDescent="0.25">
      <c r="A6" s="75" t="s">
        <v>80</v>
      </c>
      <c r="B6" s="76" t="s">
        <v>81</v>
      </c>
      <c r="C6" s="64" t="s">
        <v>63</v>
      </c>
      <c r="E6" s="77" t="s">
        <v>82</v>
      </c>
      <c r="G6" s="63"/>
      <c r="H6" s="63"/>
      <c r="I6" s="55"/>
      <c r="J6" s="55"/>
    </row>
    <row r="7" spans="1:10" ht="18" customHeight="1" x14ac:dyDescent="0.25">
      <c r="A7" s="75" t="s">
        <v>83</v>
      </c>
      <c r="B7" s="76" t="s">
        <v>84</v>
      </c>
      <c r="C7" s="64" t="s">
        <v>63</v>
      </c>
      <c r="D7" s="55">
        <v>14603</v>
      </c>
      <c r="E7" s="77" t="s">
        <v>85</v>
      </c>
      <c r="G7" s="63"/>
      <c r="H7" s="63"/>
    </row>
    <row r="8" spans="1:10" ht="18" customHeight="1" x14ac:dyDescent="0.25">
      <c r="A8" s="75" t="s">
        <v>86</v>
      </c>
      <c r="B8" s="76" t="s">
        <v>87</v>
      </c>
      <c r="C8" s="64" t="s">
        <v>63</v>
      </c>
      <c r="D8" s="55">
        <v>13604</v>
      </c>
      <c r="E8" s="77" t="s">
        <v>85</v>
      </c>
    </row>
    <row r="9" spans="1:10" ht="18" customHeight="1" x14ac:dyDescent="0.25">
      <c r="A9" s="75" t="s">
        <v>88</v>
      </c>
      <c r="B9" s="76" t="s">
        <v>89</v>
      </c>
      <c r="C9" s="64" t="s">
        <v>63</v>
      </c>
      <c r="D9" s="55">
        <v>13222</v>
      </c>
      <c r="E9" s="77" t="s">
        <v>85</v>
      </c>
    </row>
    <row r="10" spans="1:10" ht="18" customHeight="1" x14ac:dyDescent="0.25">
      <c r="A10" s="75" t="s">
        <v>90</v>
      </c>
      <c r="B10" s="76" t="s">
        <v>91</v>
      </c>
      <c r="C10" s="64" t="s">
        <v>63</v>
      </c>
    </row>
    <row r="11" spans="1:10" ht="18" customHeight="1" x14ac:dyDescent="0.25">
      <c r="A11" s="75" t="s">
        <v>92</v>
      </c>
      <c r="B11" s="76" t="s">
        <v>93</v>
      </c>
      <c r="C11" s="64" t="s">
        <v>63</v>
      </c>
    </row>
    <row r="12" spans="1:10" ht="18" customHeight="1" x14ac:dyDescent="0.25">
      <c r="A12" s="75" t="s">
        <v>94</v>
      </c>
      <c r="B12" s="76" t="s">
        <v>95</v>
      </c>
      <c r="C12" s="64" t="s">
        <v>63</v>
      </c>
    </row>
    <row r="13" spans="1:10" ht="18" customHeight="1" x14ac:dyDescent="0.25">
      <c r="A13" s="75" t="s">
        <v>96</v>
      </c>
      <c r="B13" s="76" t="s">
        <v>97</v>
      </c>
      <c r="C13" s="64" t="s">
        <v>63</v>
      </c>
    </row>
    <row r="14" spans="1:10" ht="18" customHeight="1" x14ac:dyDescent="0.25">
      <c r="A14" s="75" t="s">
        <v>98</v>
      </c>
      <c r="B14" s="76" t="s">
        <v>99</v>
      </c>
      <c r="C14" s="64" t="s">
        <v>63</v>
      </c>
    </row>
    <row r="15" spans="1:10" ht="18" customHeight="1" x14ac:dyDescent="0.25">
      <c r="A15" s="75" t="s">
        <v>100</v>
      </c>
      <c r="B15" s="76" t="s">
        <v>101</v>
      </c>
      <c r="C15" s="64" t="s">
        <v>63</v>
      </c>
    </row>
    <row r="16" spans="1:10" ht="18" customHeight="1" x14ac:dyDescent="0.25">
      <c r="A16" s="75" t="s">
        <v>102</v>
      </c>
      <c r="B16" s="76" t="s">
        <v>103</v>
      </c>
      <c r="C16" s="64" t="s">
        <v>63</v>
      </c>
    </row>
    <row r="17" spans="1:4" ht="18" customHeight="1" x14ac:dyDescent="0.25">
      <c r="A17" s="75" t="s">
        <v>104</v>
      </c>
      <c r="B17" s="76" t="s">
        <v>105</v>
      </c>
      <c r="C17" s="64" t="s">
        <v>63</v>
      </c>
    </row>
    <row r="18" spans="1:4" ht="18" customHeight="1" x14ac:dyDescent="0.25">
      <c r="A18" s="75" t="s">
        <v>106</v>
      </c>
      <c r="B18" s="76" t="s">
        <v>107</v>
      </c>
      <c r="C18" s="64" t="s">
        <v>63</v>
      </c>
    </row>
    <row r="19" spans="1:4" ht="18" customHeight="1" x14ac:dyDescent="0.25">
      <c r="A19" s="75"/>
      <c r="B19" s="76"/>
      <c r="C19" s="64"/>
    </row>
    <row r="20" spans="1:4" ht="18" customHeight="1" x14ac:dyDescent="0.25">
      <c r="A20" s="78" t="s">
        <v>108</v>
      </c>
      <c r="B20" s="55" t="s">
        <v>109</v>
      </c>
      <c r="C20" s="64" t="s">
        <v>61</v>
      </c>
      <c r="D20" s="79">
        <v>656.75434027777783</v>
      </c>
    </row>
    <row r="21" spans="1:4" ht="18" customHeight="1" x14ac:dyDescent="0.25">
      <c r="A21" s="78" t="s">
        <v>110</v>
      </c>
      <c r="B21" s="55" t="s">
        <v>111</v>
      </c>
      <c r="C21" s="64" t="s">
        <v>61</v>
      </c>
      <c r="D21" s="79">
        <v>690.24303197860718</v>
      </c>
    </row>
    <row r="22" spans="1:4" ht="18" customHeight="1" x14ac:dyDescent="0.25">
      <c r="A22" s="78" t="s">
        <v>112</v>
      </c>
      <c r="B22" s="55" t="s">
        <v>113</v>
      </c>
      <c r="C22" s="64" t="s">
        <v>61</v>
      </c>
      <c r="D22" s="79">
        <v>64.458333333333329</v>
      </c>
    </row>
    <row r="23" spans="1:4" ht="18" customHeight="1" x14ac:dyDescent="0.25">
      <c r="A23" s="78" t="s">
        <v>114</v>
      </c>
      <c r="B23" s="55" t="s">
        <v>115</v>
      </c>
      <c r="C23" s="64" t="s">
        <v>61</v>
      </c>
      <c r="D23" s="79">
        <v>296.893310546875</v>
      </c>
    </row>
    <row r="24" spans="1:4" ht="18" customHeight="1" x14ac:dyDescent="0.25">
      <c r="A24" s="78" t="s">
        <v>116</v>
      </c>
      <c r="B24" s="55" t="s">
        <v>117</v>
      </c>
      <c r="C24" s="64" t="s">
        <v>61</v>
      </c>
      <c r="D24" s="79">
        <v>130.51937601301404</v>
      </c>
    </row>
    <row r="25" spans="1:4" ht="18" customHeight="1" x14ac:dyDescent="0.25">
      <c r="A25" s="78" t="s">
        <v>118</v>
      </c>
      <c r="B25" s="55" t="s">
        <v>119</v>
      </c>
      <c r="C25" s="64" t="s">
        <v>61</v>
      </c>
      <c r="D25" s="79">
        <v>1595.9142789791933</v>
      </c>
    </row>
    <row r="26" spans="1:4" ht="18" customHeight="1" x14ac:dyDescent="0.25">
      <c r="A26" s="78" t="s">
        <v>120</v>
      </c>
      <c r="B26" s="55" t="s">
        <v>121</v>
      </c>
      <c r="C26" s="64" t="s">
        <v>61</v>
      </c>
      <c r="D26" s="79">
        <v>96.749111811319992</v>
      </c>
    </row>
    <row r="27" spans="1:4" ht="18" customHeight="1" x14ac:dyDescent="0.25">
      <c r="A27" s="78" t="s">
        <v>122</v>
      </c>
      <c r="B27" s="55" t="s">
        <v>123</v>
      </c>
      <c r="C27" s="64" t="s">
        <v>61</v>
      </c>
      <c r="D27" s="79">
        <v>1328.2986696294715</v>
      </c>
    </row>
    <row r="28" spans="1:4" ht="18" customHeight="1" x14ac:dyDescent="0.25">
      <c r="A28" s="78" t="s">
        <v>124</v>
      </c>
      <c r="B28" s="55" t="s">
        <v>125</v>
      </c>
      <c r="C28" s="64" t="s">
        <v>61</v>
      </c>
      <c r="D28" s="79">
        <v>530.850559873002</v>
      </c>
    </row>
    <row r="29" spans="1:4" ht="18" customHeight="1" x14ac:dyDescent="0.25">
      <c r="A29" s="78" t="s">
        <v>126</v>
      </c>
      <c r="B29" s="55" t="s">
        <v>127</v>
      </c>
      <c r="C29" s="64" t="s">
        <v>61</v>
      </c>
      <c r="D29" s="79">
        <v>2312.938018030487</v>
      </c>
    </row>
    <row r="30" spans="1:4" ht="18" customHeight="1" x14ac:dyDescent="0.25">
      <c r="A30" s="78" t="s">
        <v>128</v>
      </c>
      <c r="B30" s="55" t="s">
        <v>129</v>
      </c>
      <c r="C30" s="64" t="s">
        <v>61</v>
      </c>
      <c r="D30" s="79">
        <v>1770.7934189902412</v>
      </c>
    </row>
    <row r="31" spans="1:4" ht="18" customHeight="1" x14ac:dyDescent="0.25">
      <c r="A31" s="78" t="s">
        <v>130</v>
      </c>
      <c r="B31" s="55" t="s">
        <v>131</v>
      </c>
      <c r="C31" s="64" t="s">
        <v>61</v>
      </c>
      <c r="D31" s="79">
        <v>136.00513129764133</v>
      </c>
    </row>
    <row r="32" spans="1:4" ht="18" customHeight="1" x14ac:dyDescent="0.25">
      <c r="A32" s="78" t="s">
        <v>132</v>
      </c>
      <c r="B32" s="55" t="s">
        <v>133</v>
      </c>
      <c r="C32" s="64" t="s">
        <v>61</v>
      </c>
      <c r="D32" s="79">
        <v>218.00131140814887</v>
      </c>
    </row>
    <row r="33" spans="1:4" ht="18" customHeight="1" x14ac:dyDescent="0.25">
      <c r="A33" s="78" t="s">
        <v>134</v>
      </c>
      <c r="B33" s="55" t="s">
        <v>135</v>
      </c>
      <c r="C33" s="64" t="s">
        <v>61</v>
      </c>
      <c r="D33" s="79">
        <v>118.4944654838182</v>
      </c>
    </row>
    <row r="34" spans="1:4" x14ac:dyDescent="0.25">
      <c r="A34" s="78" t="s">
        <v>136</v>
      </c>
      <c r="B34" s="55" t="s">
        <v>137</v>
      </c>
      <c r="C34" s="64" t="s">
        <v>61</v>
      </c>
      <c r="D34" s="79">
        <v>125.10273933410645</v>
      </c>
    </row>
    <row r="35" spans="1:4" x14ac:dyDescent="0.25">
      <c r="A35" s="78" t="s">
        <v>138</v>
      </c>
      <c r="B35" s="55" t="s">
        <v>139</v>
      </c>
      <c r="C35" s="64" t="s">
        <v>61</v>
      </c>
      <c r="D35" s="79">
        <v>81.800549825032547</v>
      </c>
    </row>
    <row r="36" spans="1:4" x14ac:dyDescent="0.25">
      <c r="A36" s="78" t="s">
        <v>140</v>
      </c>
      <c r="B36" s="55" t="s">
        <v>141</v>
      </c>
      <c r="C36" s="64" t="s">
        <v>61</v>
      </c>
      <c r="D36" s="79">
        <v>100.71773216459486</v>
      </c>
    </row>
    <row r="37" spans="1:4" x14ac:dyDescent="0.25">
      <c r="A37" s="78" t="s">
        <v>142</v>
      </c>
      <c r="B37" s="55" t="s">
        <v>143</v>
      </c>
      <c r="C37" s="64" t="s">
        <v>61</v>
      </c>
      <c r="D37" s="79">
        <v>463.68349319034155</v>
      </c>
    </row>
    <row r="38" spans="1:4" x14ac:dyDescent="0.25">
      <c r="A38" s="78" t="s">
        <v>144</v>
      </c>
      <c r="B38" s="55" t="s">
        <v>145</v>
      </c>
      <c r="C38" s="64" t="s">
        <v>61</v>
      </c>
      <c r="D38" s="79">
        <v>145.13503689236111</v>
      </c>
    </row>
    <row r="39" spans="1:4" x14ac:dyDescent="0.25">
      <c r="A39" s="78" t="s">
        <v>146</v>
      </c>
      <c r="B39" s="55" t="s">
        <v>147</v>
      </c>
      <c r="C39" s="64" t="s">
        <v>61</v>
      </c>
      <c r="D39" s="79">
        <v>224.71839308309265</v>
      </c>
    </row>
    <row r="40" spans="1:4" x14ac:dyDescent="0.25">
      <c r="A40" s="78" t="s">
        <v>148</v>
      </c>
      <c r="B40" s="55" t="s">
        <v>149</v>
      </c>
      <c r="C40" s="64" t="s">
        <v>61</v>
      </c>
      <c r="D40" s="79">
        <v>227.57611831029257</v>
      </c>
    </row>
    <row r="41" spans="1:4" x14ac:dyDescent="0.25">
      <c r="A41" s="78" t="s">
        <v>150</v>
      </c>
      <c r="B41" s="55" t="s">
        <v>151</v>
      </c>
      <c r="C41" s="64" t="s">
        <v>61</v>
      </c>
      <c r="D41" s="79">
        <v>73.68333201938205</v>
      </c>
    </row>
    <row r="42" spans="1:4" x14ac:dyDescent="0.25">
      <c r="A42" s="78" t="s">
        <v>152</v>
      </c>
      <c r="B42" s="55" t="s">
        <v>153</v>
      </c>
      <c r="C42" s="64" t="s">
        <v>61</v>
      </c>
      <c r="D42" s="79">
        <v>145.62897526333109</v>
      </c>
    </row>
    <row r="43" spans="1:4" x14ac:dyDescent="0.25">
      <c r="A43" s="78" t="s">
        <v>154</v>
      </c>
      <c r="B43" s="55" t="s">
        <v>155</v>
      </c>
      <c r="C43" s="64" t="s">
        <v>61</v>
      </c>
      <c r="D43" s="79">
        <v>949.90455664528736</v>
      </c>
    </row>
    <row r="44" spans="1:4" x14ac:dyDescent="0.25">
      <c r="A44" s="78" t="s">
        <v>156</v>
      </c>
      <c r="B44" s="55" t="s">
        <v>157</v>
      </c>
      <c r="C44" s="64" t="s">
        <v>61</v>
      </c>
      <c r="D44" s="79">
        <v>73.829224586486816</v>
      </c>
    </row>
    <row r="45" spans="1:4" x14ac:dyDescent="0.25">
      <c r="A45" s="78" t="s">
        <v>158</v>
      </c>
      <c r="B45" s="55" t="s">
        <v>159</v>
      </c>
      <c r="C45" s="64" t="s">
        <v>61</v>
      </c>
      <c r="D45" s="79">
        <v>1074.3628082496321</v>
      </c>
    </row>
    <row r="46" spans="1:4" x14ac:dyDescent="0.25">
      <c r="A46" s="78" t="s">
        <v>160</v>
      </c>
      <c r="B46" s="55" t="s">
        <v>161</v>
      </c>
      <c r="C46" s="64" t="s">
        <v>61</v>
      </c>
      <c r="D46" s="79">
        <v>415.00569303856332</v>
      </c>
    </row>
    <row r="47" spans="1:4" x14ac:dyDescent="0.25">
      <c r="A47" s="78" t="s">
        <v>162</v>
      </c>
      <c r="B47" s="55" t="s">
        <v>163</v>
      </c>
      <c r="C47" s="64" t="s">
        <v>61</v>
      </c>
      <c r="D47" s="79">
        <v>69.723958333333329</v>
      </c>
    </row>
    <row r="48" spans="1:4" x14ac:dyDescent="0.25">
      <c r="A48" s="78" t="s">
        <v>164</v>
      </c>
      <c r="B48" s="55" t="s">
        <v>165</v>
      </c>
      <c r="C48" s="64" t="s">
        <v>61</v>
      </c>
      <c r="D48" s="79">
        <v>148.15966007444592</v>
      </c>
    </row>
    <row r="49" spans="1:4" x14ac:dyDescent="0.25">
      <c r="A49" s="78" t="s">
        <v>166</v>
      </c>
      <c r="B49" s="55" t="s">
        <v>167</v>
      </c>
      <c r="C49" s="64" t="s">
        <v>61</v>
      </c>
      <c r="D49" s="79">
        <v>126.21055535402976</v>
      </c>
    </row>
    <row r="50" spans="1:4" x14ac:dyDescent="0.25">
      <c r="A50" s="78" t="s">
        <v>168</v>
      </c>
      <c r="B50" s="55" t="s">
        <v>169</v>
      </c>
      <c r="C50" s="64" t="s">
        <v>61</v>
      </c>
      <c r="D50" s="79">
        <v>89.668716907501221</v>
      </c>
    </row>
    <row r="51" spans="1:4" x14ac:dyDescent="0.25">
      <c r="A51" s="78" t="s">
        <v>170</v>
      </c>
      <c r="B51" s="55" t="s">
        <v>171</v>
      </c>
      <c r="C51" s="64" t="s">
        <v>61</v>
      </c>
      <c r="D51" s="79">
        <v>74.401522440861697</v>
      </c>
    </row>
    <row r="52" spans="1:4" x14ac:dyDescent="0.25">
      <c r="A52" s="78" t="s">
        <v>172</v>
      </c>
      <c r="B52" s="55" t="s">
        <v>173</v>
      </c>
      <c r="C52" s="64" t="s">
        <v>61</v>
      </c>
      <c r="D52" s="79">
        <v>74.517178641658063</v>
      </c>
    </row>
    <row r="53" spans="1:4" x14ac:dyDescent="0.25">
      <c r="A53" s="78" t="s">
        <v>174</v>
      </c>
      <c r="B53" s="55" t="s">
        <v>175</v>
      </c>
      <c r="C53" s="64" t="s">
        <v>61</v>
      </c>
      <c r="D53" s="79">
        <v>1711.8959502407297</v>
      </c>
    </row>
    <row r="54" spans="1:4" x14ac:dyDescent="0.25">
      <c r="A54" s="78" t="s">
        <v>176</v>
      </c>
      <c r="B54" s="55" t="s">
        <v>177</v>
      </c>
      <c r="C54" s="64" t="s">
        <v>61</v>
      </c>
      <c r="D54" s="79">
        <v>1868.6940483315329</v>
      </c>
    </row>
    <row r="55" spans="1:4" x14ac:dyDescent="0.25">
      <c r="A55" s="78" t="s">
        <v>178</v>
      </c>
      <c r="B55" s="55" t="s">
        <v>179</v>
      </c>
      <c r="C55" s="64" t="s">
        <v>61</v>
      </c>
      <c r="D55" s="79">
        <v>152.91523027420044</v>
      </c>
    </row>
    <row r="56" spans="1:4" x14ac:dyDescent="0.25">
      <c r="A56" s="78" t="s">
        <v>180</v>
      </c>
      <c r="B56" s="55" t="s">
        <v>181</v>
      </c>
      <c r="C56" s="64" t="s">
        <v>61</v>
      </c>
      <c r="D56" s="79">
        <v>584.37537945641407</v>
      </c>
    </row>
    <row r="57" spans="1:4" x14ac:dyDescent="0.25">
      <c r="A57" s="78" t="s">
        <v>182</v>
      </c>
      <c r="B57" s="55" t="s">
        <v>183</v>
      </c>
      <c r="C57" s="64" t="s">
        <v>61</v>
      </c>
      <c r="D57" s="79">
        <v>593.21738351322711</v>
      </c>
    </row>
    <row r="58" spans="1:4" x14ac:dyDescent="0.25">
      <c r="A58" s="78" t="s">
        <v>184</v>
      </c>
      <c r="B58" s="55" t="s">
        <v>185</v>
      </c>
      <c r="C58" s="64" t="s">
        <v>61</v>
      </c>
      <c r="D58" s="79">
        <v>541.55380245740525</v>
      </c>
    </row>
    <row r="59" spans="1:4" x14ac:dyDescent="0.25">
      <c r="A59" s="78" t="s">
        <v>186</v>
      </c>
      <c r="B59" s="55" t="s">
        <v>187</v>
      </c>
      <c r="C59" s="64" t="s">
        <v>61</v>
      </c>
      <c r="D59" s="79">
        <v>542.95971105467629</v>
      </c>
    </row>
    <row r="60" spans="1:4" x14ac:dyDescent="0.25">
      <c r="A60" s="78" t="s">
        <v>188</v>
      </c>
      <c r="B60" s="55" t="s">
        <v>189</v>
      </c>
      <c r="C60" s="64" t="s">
        <v>61</v>
      </c>
      <c r="D60" s="79">
        <v>566.31233104070031</v>
      </c>
    </row>
    <row r="61" spans="1:4" x14ac:dyDescent="0.25">
      <c r="A61" s="78" t="s">
        <v>190</v>
      </c>
      <c r="B61" s="55" t="s">
        <v>191</v>
      </c>
      <c r="C61" s="64" t="s">
        <v>61</v>
      </c>
      <c r="D61" s="79">
        <v>585.54837613635596</v>
      </c>
    </row>
    <row r="62" spans="1:4" x14ac:dyDescent="0.25">
      <c r="A62" s="78" t="s">
        <v>192</v>
      </c>
      <c r="B62" s="55" t="s">
        <v>193</v>
      </c>
      <c r="C62" s="64" t="s">
        <v>61</v>
      </c>
      <c r="D62" s="79">
        <v>555.26712053858989</v>
      </c>
    </row>
    <row r="63" spans="1:4" x14ac:dyDescent="0.25">
      <c r="A63" s="78" t="s">
        <v>194</v>
      </c>
      <c r="B63" s="55" t="s">
        <v>195</v>
      </c>
      <c r="C63" s="64" t="s">
        <v>61</v>
      </c>
      <c r="D63" s="79">
        <v>122.39458274841309</v>
      </c>
    </row>
    <row r="64" spans="1:4" x14ac:dyDescent="0.25">
      <c r="A64" s="78" t="s">
        <v>196</v>
      </c>
      <c r="B64" s="55" t="s">
        <v>197</v>
      </c>
      <c r="C64" s="64" t="s">
        <v>61</v>
      </c>
      <c r="D64" s="79">
        <v>121.11547512478299</v>
      </c>
    </row>
    <row r="65" spans="1:4" x14ac:dyDescent="0.25">
      <c r="A65" s="78" t="s">
        <v>198</v>
      </c>
      <c r="B65" s="55" t="s">
        <v>199</v>
      </c>
      <c r="C65" s="64" t="s">
        <v>61</v>
      </c>
      <c r="D65" s="79">
        <v>125.50062529246013</v>
      </c>
    </row>
    <row r="66" spans="1:4" x14ac:dyDescent="0.25">
      <c r="A66" s="78" t="s">
        <v>200</v>
      </c>
      <c r="B66" s="55" t="s">
        <v>201</v>
      </c>
      <c r="C66" s="64" t="s">
        <v>61</v>
      </c>
      <c r="D66" s="79">
        <v>125.34811401367188</v>
      </c>
    </row>
    <row r="67" spans="1:4" x14ac:dyDescent="0.25">
      <c r="A67" s="78" t="s">
        <v>202</v>
      </c>
      <c r="B67" s="55" t="s">
        <v>203</v>
      </c>
      <c r="C67" s="64" t="s">
        <v>61</v>
      </c>
      <c r="D67" s="79">
        <v>125.55046876271565</v>
      </c>
    </row>
    <row r="68" spans="1:4" x14ac:dyDescent="0.25">
      <c r="A68" s="78" t="s">
        <v>204</v>
      </c>
      <c r="B68" s="55" t="s">
        <v>205</v>
      </c>
      <c r="C68" s="64" t="s">
        <v>61</v>
      </c>
      <c r="D68" s="79">
        <v>125.31259346008301</v>
      </c>
    </row>
    <row r="69" spans="1:4" x14ac:dyDescent="0.25">
      <c r="A69" s="78" t="s">
        <v>206</v>
      </c>
      <c r="B69" s="55" t="s">
        <v>207</v>
      </c>
      <c r="C69" s="64" t="s">
        <v>61</v>
      </c>
      <c r="D69" s="79">
        <v>125.55046876271565</v>
      </c>
    </row>
    <row r="70" spans="1:4" x14ac:dyDescent="0.25">
      <c r="A70" s="78" t="s">
        <v>208</v>
      </c>
      <c r="B70" s="55" t="s">
        <v>209</v>
      </c>
      <c r="C70" s="64" t="s">
        <v>61</v>
      </c>
      <c r="D70" s="79">
        <v>126.46258884006076</v>
      </c>
    </row>
    <row r="71" spans="1:4" x14ac:dyDescent="0.25">
      <c r="A71" s="78" t="s">
        <v>210</v>
      </c>
      <c r="B71" s="55" t="s">
        <v>211</v>
      </c>
      <c r="C71" s="64" t="s">
        <v>61</v>
      </c>
      <c r="D71" s="79">
        <v>13.356769667731392</v>
      </c>
    </row>
    <row r="72" spans="1:4" x14ac:dyDescent="0.25">
      <c r="A72" s="78" t="s">
        <v>212</v>
      </c>
      <c r="B72" s="55" t="s">
        <v>213</v>
      </c>
      <c r="C72" s="64" t="s">
        <v>61</v>
      </c>
      <c r="D72" s="79">
        <v>131.23828570048013</v>
      </c>
    </row>
    <row r="73" spans="1:4" x14ac:dyDescent="0.25">
      <c r="A73" s="78" t="s">
        <v>214</v>
      </c>
      <c r="B73" s="55" t="s">
        <v>215</v>
      </c>
      <c r="C73" s="64" t="s">
        <v>61</v>
      </c>
      <c r="D73" s="79">
        <v>92.654029952155213</v>
      </c>
    </row>
    <row r="74" spans="1:4" x14ac:dyDescent="0.25">
      <c r="A74" s="78" t="s">
        <v>216</v>
      </c>
      <c r="B74" s="55" t="s">
        <v>217</v>
      </c>
      <c r="C74" s="64" t="s">
        <v>61</v>
      </c>
      <c r="D74" s="79">
        <v>137.7802902834697</v>
      </c>
    </row>
    <row r="75" spans="1:4" x14ac:dyDescent="0.25">
      <c r="A75" s="78" t="s">
        <v>218</v>
      </c>
      <c r="B75" s="55" t="s">
        <v>219</v>
      </c>
      <c r="C75" s="64" t="s">
        <v>61</v>
      </c>
      <c r="D75" s="79">
        <v>73.866162618001297</v>
      </c>
    </row>
    <row r="76" spans="1:4" x14ac:dyDescent="0.25">
      <c r="A76" s="78" t="s">
        <v>220</v>
      </c>
      <c r="B76" s="55" t="s">
        <v>221</v>
      </c>
      <c r="C76" s="64" t="s">
        <v>61</v>
      </c>
      <c r="D76" s="79">
        <v>467.78671731116873</v>
      </c>
    </row>
    <row r="77" spans="1:4" x14ac:dyDescent="0.25">
      <c r="A77" s="78" t="s">
        <v>222</v>
      </c>
      <c r="B77" s="55" t="s">
        <v>223</v>
      </c>
      <c r="C77" s="64" t="s">
        <v>61</v>
      </c>
      <c r="D77" s="79">
        <v>224.7153844833374</v>
      </c>
    </row>
    <row r="78" spans="1:4" x14ac:dyDescent="0.25">
      <c r="A78" s="78" t="s">
        <v>224</v>
      </c>
      <c r="B78" s="55" t="s">
        <v>225</v>
      </c>
      <c r="C78" s="64" t="s">
        <v>61</v>
      </c>
      <c r="D78" s="79">
        <v>227.77482072517483</v>
      </c>
    </row>
    <row r="79" spans="1:4" x14ac:dyDescent="0.25">
      <c r="A79" s="78" t="s">
        <v>226</v>
      </c>
      <c r="B79" s="55" t="s">
        <v>227</v>
      </c>
      <c r="C79" s="64" t="s">
        <v>61</v>
      </c>
      <c r="D79" s="79">
        <v>73.724098629421661</v>
      </c>
    </row>
    <row r="80" spans="1:4" x14ac:dyDescent="0.25">
      <c r="A80" s="78" t="s">
        <v>228</v>
      </c>
      <c r="B80" s="55" t="s">
        <v>229</v>
      </c>
      <c r="C80" s="64" t="s">
        <v>61</v>
      </c>
      <c r="D80" s="79">
        <v>88.529713250437965</v>
      </c>
    </row>
    <row r="81" spans="1:4" x14ac:dyDescent="0.25">
      <c r="A81" s="78" t="s">
        <v>230</v>
      </c>
      <c r="B81" s="55" t="s">
        <v>231</v>
      </c>
      <c r="C81" s="64" t="s">
        <v>61</v>
      </c>
      <c r="D81" s="79">
        <v>938.08660236994422</v>
      </c>
    </row>
    <row r="82" spans="1:4" x14ac:dyDescent="0.25">
      <c r="A82" s="78" t="s">
        <v>232</v>
      </c>
      <c r="B82" s="55" t="s">
        <v>233</v>
      </c>
      <c r="C82" s="64" t="s">
        <v>61</v>
      </c>
      <c r="D82" s="79">
        <v>75.793567313140045</v>
      </c>
    </row>
    <row r="83" spans="1:4" x14ac:dyDescent="0.25">
      <c r="A83" s="78" t="s">
        <v>234</v>
      </c>
      <c r="B83" s="55" t="s">
        <v>235</v>
      </c>
      <c r="C83" s="64" t="s">
        <v>61</v>
      </c>
      <c r="D83" s="79">
        <v>604.39578914642334</v>
      </c>
    </row>
    <row r="84" spans="1:4" x14ac:dyDescent="0.25">
      <c r="A84" s="78" t="s">
        <v>236</v>
      </c>
      <c r="B84" s="55" t="s">
        <v>237</v>
      </c>
      <c r="C84" s="64" t="s">
        <v>61</v>
      </c>
      <c r="D84" s="79">
        <v>235.7181307474772</v>
      </c>
    </row>
    <row r="85" spans="1:4" x14ac:dyDescent="0.25">
      <c r="A85" s="78" t="s">
        <v>238</v>
      </c>
      <c r="B85" s="55" t="s">
        <v>239</v>
      </c>
      <c r="C85" s="64" t="s">
        <v>61</v>
      </c>
      <c r="D85" s="79">
        <v>1169.7568905342164</v>
      </c>
    </row>
    <row r="86" spans="1:4" x14ac:dyDescent="0.25">
      <c r="A86" s="78" t="s">
        <v>240</v>
      </c>
      <c r="B86" s="55" t="s">
        <v>241</v>
      </c>
      <c r="C86" s="64" t="s">
        <v>61</v>
      </c>
      <c r="D86" s="79">
        <v>2347.4817692041138</v>
      </c>
    </row>
    <row r="87" spans="1:4" x14ac:dyDescent="0.25">
      <c r="A87" s="78" t="s">
        <v>242</v>
      </c>
      <c r="B87" s="55" t="s">
        <v>243</v>
      </c>
      <c r="C87" s="64" t="s">
        <v>61</v>
      </c>
      <c r="D87" s="79">
        <v>1174.6457696490818</v>
      </c>
    </row>
    <row r="88" spans="1:4" x14ac:dyDescent="0.25">
      <c r="A88" s="78" t="s">
        <v>244</v>
      </c>
      <c r="B88" s="55" t="s">
        <v>245</v>
      </c>
      <c r="C88" s="64" t="s">
        <v>61</v>
      </c>
      <c r="D88" s="79">
        <v>224.08101405037775</v>
      </c>
    </row>
    <row r="89" spans="1:4" x14ac:dyDescent="0.25">
      <c r="A89" s="78" t="s">
        <v>246</v>
      </c>
      <c r="B89" s="55" t="s">
        <v>247</v>
      </c>
      <c r="C89" s="64" t="s">
        <v>61</v>
      </c>
      <c r="D89" s="79">
        <v>224.74783041736939</v>
      </c>
    </row>
    <row r="90" spans="1:4" x14ac:dyDescent="0.25">
      <c r="A90" s="78" t="s">
        <v>248</v>
      </c>
      <c r="B90" s="55" t="s">
        <v>249</v>
      </c>
      <c r="C90" s="64" t="s">
        <v>61</v>
      </c>
      <c r="D90" s="79">
        <v>74.701542642381455</v>
      </c>
    </row>
    <row r="91" spans="1:4" x14ac:dyDescent="0.25">
      <c r="A91" s="78" t="s">
        <v>250</v>
      </c>
      <c r="B91" s="55" t="s">
        <v>251</v>
      </c>
      <c r="C91" s="64" t="s">
        <v>61</v>
      </c>
      <c r="D91" s="79">
        <v>88.061972872793888</v>
      </c>
    </row>
    <row r="92" spans="1:4" x14ac:dyDescent="0.25">
      <c r="A92" s="78" t="s">
        <v>252</v>
      </c>
      <c r="B92" s="55" t="s">
        <v>253</v>
      </c>
      <c r="C92" s="64" t="s">
        <v>61</v>
      </c>
      <c r="D92" s="79">
        <v>626.51554279634729</v>
      </c>
    </row>
    <row r="93" spans="1:4" x14ac:dyDescent="0.25">
      <c r="A93" s="78" t="s">
        <v>254</v>
      </c>
      <c r="B93" s="55" t="s">
        <v>255</v>
      </c>
      <c r="C93" s="64" t="s">
        <v>61</v>
      </c>
      <c r="D93" s="79">
        <v>75.307056109110519</v>
      </c>
    </row>
    <row r="94" spans="1:4" x14ac:dyDescent="0.25">
      <c r="A94" s="78" t="s">
        <v>256</v>
      </c>
      <c r="B94" s="55" t="s">
        <v>257</v>
      </c>
      <c r="C94" s="64" t="s">
        <v>61</v>
      </c>
      <c r="D94" s="79">
        <v>15.812314775254992</v>
      </c>
    </row>
    <row r="95" spans="1:4" x14ac:dyDescent="0.25">
      <c r="A95" s="78" t="s">
        <v>258</v>
      </c>
      <c r="B95" s="55" t="s">
        <v>259</v>
      </c>
      <c r="C95" s="64" t="s">
        <v>61</v>
      </c>
      <c r="D95" s="79">
        <v>125.86879534191556</v>
      </c>
    </row>
    <row r="96" spans="1:4" x14ac:dyDescent="0.25">
      <c r="A96" s="78" t="s">
        <v>260</v>
      </c>
      <c r="B96" s="55" t="s">
        <v>261</v>
      </c>
      <c r="C96" s="64" t="s">
        <v>61</v>
      </c>
      <c r="D96" s="79">
        <v>124.37031329997505</v>
      </c>
    </row>
    <row r="97" spans="1:5" x14ac:dyDescent="0.25">
      <c r="A97" s="78" t="s">
        <v>262</v>
      </c>
      <c r="B97" s="55" t="s">
        <v>263</v>
      </c>
      <c r="C97" s="64" t="s">
        <v>61</v>
      </c>
      <c r="D97" s="79">
        <v>124.6108645068792</v>
      </c>
    </row>
    <row r="98" spans="1:5" x14ac:dyDescent="0.25">
      <c r="A98" s="78" t="s">
        <v>264</v>
      </c>
      <c r="B98" s="55" t="s">
        <v>265</v>
      </c>
      <c r="C98" s="64" t="s">
        <v>61</v>
      </c>
      <c r="D98" s="79">
        <v>124.37298719083063</v>
      </c>
    </row>
    <row r="99" spans="1:5" x14ac:dyDescent="0.25">
      <c r="A99" s="78" t="s">
        <v>266</v>
      </c>
      <c r="B99" s="55" t="s">
        <v>267</v>
      </c>
      <c r="C99" s="64" t="s">
        <v>61</v>
      </c>
      <c r="D99" s="79">
        <v>124.6108645068792</v>
      </c>
    </row>
    <row r="100" spans="1:5" x14ac:dyDescent="0.25">
      <c r="A100" s="78" t="s">
        <v>268</v>
      </c>
      <c r="B100" s="55" t="s">
        <v>269</v>
      </c>
      <c r="C100" s="64" t="s">
        <v>61</v>
      </c>
      <c r="D100" s="79">
        <v>123.33955205806221</v>
      </c>
    </row>
    <row r="101" spans="1:5" x14ac:dyDescent="0.25">
      <c r="A101" s="78" t="s">
        <v>270</v>
      </c>
      <c r="B101" s="55" t="s">
        <v>271</v>
      </c>
      <c r="C101" s="64" t="s">
        <v>61</v>
      </c>
      <c r="D101" s="79">
        <v>620.97545080937243</v>
      </c>
    </row>
    <row r="102" spans="1:5" x14ac:dyDescent="0.25">
      <c r="A102" s="78" t="s">
        <v>272</v>
      </c>
      <c r="B102" s="55" t="s">
        <v>273</v>
      </c>
      <c r="C102" s="64" t="s">
        <v>61</v>
      </c>
      <c r="D102" s="79">
        <v>50.720462587144638</v>
      </c>
    </row>
    <row r="103" spans="1:5" x14ac:dyDescent="0.25">
      <c r="A103" s="78" t="s">
        <v>274</v>
      </c>
      <c r="B103" s="55" t="s">
        <v>275</v>
      </c>
      <c r="C103" s="64" t="s">
        <v>61</v>
      </c>
      <c r="D103" s="79">
        <v>16.218067169189453</v>
      </c>
    </row>
    <row r="104" spans="1:5" x14ac:dyDescent="0.25">
      <c r="A104" s="78" t="s">
        <v>276</v>
      </c>
      <c r="B104" s="55" t="s">
        <v>277</v>
      </c>
      <c r="C104" s="64" t="s">
        <v>61</v>
      </c>
      <c r="D104" s="79">
        <v>133.6897660625788</v>
      </c>
    </row>
    <row r="105" spans="1:5" x14ac:dyDescent="0.25">
      <c r="A105" s="78" t="s">
        <v>278</v>
      </c>
      <c r="B105" s="55" t="s">
        <v>279</v>
      </c>
      <c r="C105" s="64" t="s">
        <v>61</v>
      </c>
      <c r="D105" s="79">
        <v>132.06537461285996</v>
      </c>
    </row>
    <row r="106" spans="1:5" x14ac:dyDescent="0.25">
      <c r="A106" s="78" t="s">
        <v>280</v>
      </c>
      <c r="B106" s="55" t="s">
        <v>281</v>
      </c>
      <c r="C106" s="64" t="s">
        <v>61</v>
      </c>
      <c r="D106" s="79">
        <v>123.62188956467435</v>
      </c>
      <c r="E106" s="80"/>
    </row>
    <row r="107" spans="1:5" x14ac:dyDescent="0.25">
      <c r="A107" s="78" t="s">
        <v>282</v>
      </c>
      <c r="B107" s="55" t="s">
        <v>283</v>
      </c>
      <c r="C107" s="64" t="s">
        <v>61</v>
      </c>
      <c r="D107" s="79">
        <v>123.38401012955647</v>
      </c>
      <c r="E107" s="81"/>
    </row>
    <row r="108" spans="1:5" x14ac:dyDescent="0.25">
      <c r="A108" s="78" t="s">
        <v>284</v>
      </c>
      <c r="B108" s="55" t="s">
        <v>285</v>
      </c>
      <c r="C108" s="64" t="s">
        <v>61</v>
      </c>
      <c r="D108" s="79">
        <v>123.62188956467435</v>
      </c>
      <c r="E108" s="81"/>
    </row>
    <row r="109" spans="1:5" x14ac:dyDescent="0.25">
      <c r="A109" s="78" t="s">
        <v>286</v>
      </c>
      <c r="B109" s="55" t="s">
        <v>287</v>
      </c>
      <c r="C109" s="64" t="s">
        <v>61</v>
      </c>
      <c r="D109" s="79">
        <v>124.51919468249091</v>
      </c>
      <c r="E109" s="82"/>
    </row>
    <row r="110" spans="1:5" x14ac:dyDescent="0.25">
      <c r="A110" s="78" t="s">
        <v>288</v>
      </c>
      <c r="B110" s="55" t="s">
        <v>289</v>
      </c>
      <c r="C110" s="64" t="s">
        <v>61</v>
      </c>
      <c r="D110" s="79">
        <v>944.56072882406363</v>
      </c>
    </row>
    <row r="111" spans="1:5" x14ac:dyDescent="0.25">
      <c r="A111" s="78" t="s">
        <v>290</v>
      </c>
      <c r="B111" s="55" t="s">
        <v>291</v>
      </c>
      <c r="C111" s="64" t="s">
        <v>61</v>
      </c>
      <c r="D111" s="79">
        <v>37.205393897162544</v>
      </c>
    </row>
    <row r="112" spans="1:5" x14ac:dyDescent="0.25">
      <c r="A112" s="78" t="s">
        <v>292</v>
      </c>
      <c r="B112" s="55" t="s">
        <v>293</v>
      </c>
      <c r="C112" s="64" t="s">
        <v>61</v>
      </c>
      <c r="D112" s="79">
        <v>33.665828069051109</v>
      </c>
    </row>
    <row r="113" spans="1:6" x14ac:dyDescent="0.25">
      <c r="A113" s="78" t="s">
        <v>294</v>
      </c>
      <c r="B113" s="55" t="s">
        <v>295</v>
      </c>
      <c r="C113" s="64" t="s">
        <v>61</v>
      </c>
      <c r="D113" s="79">
        <v>565.63691132532483</v>
      </c>
    </row>
    <row r="114" spans="1:6" x14ac:dyDescent="0.25">
      <c r="A114" s="78" t="s">
        <v>296</v>
      </c>
      <c r="B114" s="55" t="s">
        <v>297</v>
      </c>
      <c r="C114" s="64" t="s">
        <v>61</v>
      </c>
      <c r="D114" s="79">
        <v>69.085069444444443</v>
      </c>
    </row>
    <row r="115" spans="1:6" x14ac:dyDescent="0.25">
      <c r="A115" s="83" t="s">
        <v>298</v>
      </c>
      <c r="B115" s="55" t="s">
        <v>299</v>
      </c>
      <c r="C115" s="64" t="s">
        <v>61</v>
      </c>
      <c r="D115" s="84">
        <v>157.04910182952881</v>
      </c>
    </row>
    <row r="116" spans="1:6" x14ac:dyDescent="0.25">
      <c r="A116" s="85"/>
      <c r="B116" s="76"/>
      <c r="C116" s="64"/>
    </row>
    <row r="117" spans="1:6" x14ac:dyDescent="0.25">
      <c r="A117" s="75" t="s">
        <v>300</v>
      </c>
      <c r="B117" s="76" t="s">
        <v>301</v>
      </c>
      <c r="C117" s="64" t="s">
        <v>69</v>
      </c>
    </row>
    <row r="118" spans="1:6" x14ac:dyDescent="0.25">
      <c r="A118" s="75" t="s">
        <v>302</v>
      </c>
      <c r="B118" s="76" t="s">
        <v>303</v>
      </c>
      <c r="C118" s="64" t="s">
        <v>69</v>
      </c>
    </row>
    <row r="119" spans="1:6" x14ac:dyDescent="0.25">
      <c r="A119" s="75" t="s">
        <v>304</v>
      </c>
      <c r="B119" s="76" t="s">
        <v>305</v>
      </c>
      <c r="C119" s="64" t="s">
        <v>69</v>
      </c>
    </row>
    <row r="120" spans="1:6" x14ac:dyDescent="0.25">
      <c r="A120" s="75" t="s">
        <v>306</v>
      </c>
      <c r="B120" s="76" t="s">
        <v>307</v>
      </c>
      <c r="C120" s="64" t="s">
        <v>69</v>
      </c>
    </row>
    <row r="121" spans="1:6" x14ac:dyDescent="0.25">
      <c r="A121" s="75" t="s">
        <v>308</v>
      </c>
      <c r="B121" s="76" t="s">
        <v>309</v>
      </c>
      <c r="C121" s="64" t="s">
        <v>69</v>
      </c>
    </row>
    <row r="122" spans="1:6" x14ac:dyDescent="0.25">
      <c r="A122" s="75" t="s">
        <v>310</v>
      </c>
      <c r="B122" s="76" t="s">
        <v>311</v>
      </c>
      <c r="C122" s="64" t="s">
        <v>69</v>
      </c>
    </row>
    <row r="123" spans="1:6" x14ac:dyDescent="0.25">
      <c r="A123" s="75" t="s">
        <v>312</v>
      </c>
      <c r="B123" s="76" t="s">
        <v>313</v>
      </c>
      <c r="C123" s="64" t="s">
        <v>69</v>
      </c>
    </row>
    <row r="124" spans="1:6" x14ac:dyDescent="0.25">
      <c r="A124" s="75" t="s">
        <v>314</v>
      </c>
      <c r="B124" s="76" t="s">
        <v>315</v>
      </c>
      <c r="C124" s="64" t="s">
        <v>69</v>
      </c>
      <c r="F124" s="13"/>
    </row>
    <row r="125" spans="1:6" x14ac:dyDescent="0.25">
      <c r="A125" s="75" t="s">
        <v>316</v>
      </c>
      <c r="B125" s="76" t="s">
        <v>317</v>
      </c>
      <c r="C125" s="64" t="s">
        <v>69</v>
      </c>
    </row>
    <row r="126" spans="1:6" x14ac:dyDescent="0.25">
      <c r="A126" s="75" t="s">
        <v>318</v>
      </c>
      <c r="B126" s="76" t="s">
        <v>319</v>
      </c>
      <c r="C126" s="64" t="s">
        <v>69</v>
      </c>
    </row>
    <row r="127" spans="1:6" x14ac:dyDescent="0.25">
      <c r="A127" s="75" t="s">
        <v>320</v>
      </c>
      <c r="B127" s="76" t="s">
        <v>321</v>
      </c>
      <c r="C127" s="64" t="s">
        <v>69</v>
      </c>
      <c r="D127" s="13"/>
    </row>
    <row r="128" spans="1:6" x14ac:dyDescent="0.25">
      <c r="A128" s="75" t="s">
        <v>322</v>
      </c>
      <c r="B128" s="76" t="s">
        <v>323</v>
      </c>
      <c r="C128" s="64" t="s">
        <v>69</v>
      </c>
      <c r="D128" s="13"/>
    </row>
    <row r="129" spans="1:6" x14ac:dyDescent="0.25">
      <c r="A129" s="75" t="s">
        <v>324</v>
      </c>
      <c r="B129" s="76" t="s">
        <v>325</v>
      </c>
      <c r="C129" s="64" t="s">
        <v>69</v>
      </c>
    </row>
    <row r="130" spans="1:6" x14ac:dyDescent="0.25">
      <c r="A130" s="75" t="s">
        <v>326</v>
      </c>
      <c r="B130" s="76" t="s">
        <v>327</v>
      </c>
      <c r="C130" s="64" t="s">
        <v>69</v>
      </c>
    </row>
    <row r="131" spans="1:6" x14ac:dyDescent="0.25">
      <c r="A131" s="75" t="s">
        <v>328</v>
      </c>
      <c r="B131" s="76" t="s">
        <v>329</v>
      </c>
      <c r="C131" s="64" t="s">
        <v>69</v>
      </c>
    </row>
    <row r="132" spans="1:6" x14ac:dyDescent="0.25">
      <c r="A132" s="75" t="s">
        <v>330</v>
      </c>
      <c r="B132" s="76" t="s">
        <v>331</v>
      </c>
      <c r="C132" s="64" t="s">
        <v>69</v>
      </c>
    </row>
    <row r="133" spans="1:6" x14ac:dyDescent="0.25">
      <c r="A133" s="75" t="s">
        <v>332</v>
      </c>
      <c r="B133" s="76" t="s">
        <v>333</v>
      </c>
      <c r="C133" s="64" t="s">
        <v>69</v>
      </c>
    </row>
    <row r="134" spans="1:6" x14ac:dyDescent="0.25">
      <c r="A134" s="75" t="s">
        <v>334</v>
      </c>
      <c r="B134" s="76" t="s">
        <v>335</v>
      </c>
      <c r="C134" s="64" t="s">
        <v>69</v>
      </c>
    </row>
    <row r="135" spans="1:6" x14ac:dyDescent="0.25">
      <c r="A135" s="75" t="s">
        <v>336</v>
      </c>
      <c r="B135" s="76" t="s">
        <v>337</v>
      </c>
      <c r="C135" s="64" t="s">
        <v>69</v>
      </c>
    </row>
    <row r="136" spans="1:6" x14ac:dyDescent="0.25">
      <c r="A136" s="75" t="s">
        <v>338</v>
      </c>
      <c r="B136" s="76" t="s">
        <v>339</v>
      </c>
      <c r="C136" s="64" t="s">
        <v>69</v>
      </c>
    </row>
    <row r="137" spans="1:6" x14ac:dyDescent="0.25">
      <c r="A137" s="75" t="s">
        <v>340</v>
      </c>
      <c r="B137" s="76" t="s">
        <v>341</v>
      </c>
      <c r="C137" s="64" t="s">
        <v>69</v>
      </c>
      <c r="F137" s="1"/>
    </row>
    <row r="138" spans="1:6" x14ac:dyDescent="0.25">
      <c r="A138" s="75" t="s">
        <v>342</v>
      </c>
      <c r="B138" s="76" t="s">
        <v>343</v>
      </c>
      <c r="C138" s="64" t="s">
        <v>69</v>
      </c>
      <c r="F138" s="1"/>
    </row>
    <row r="139" spans="1:6" x14ac:dyDescent="0.25">
      <c r="A139" s="75" t="s">
        <v>344</v>
      </c>
      <c r="B139" s="76" t="s">
        <v>345</v>
      </c>
      <c r="C139" s="64" t="s">
        <v>69</v>
      </c>
      <c r="F139" s="1"/>
    </row>
    <row r="140" spans="1:6" x14ac:dyDescent="0.25">
      <c r="A140" s="75" t="s">
        <v>346</v>
      </c>
      <c r="B140" s="76" t="s">
        <v>347</v>
      </c>
      <c r="C140" s="64" t="s">
        <v>69</v>
      </c>
      <c r="F140" s="1"/>
    </row>
    <row r="141" spans="1:6" x14ac:dyDescent="0.25">
      <c r="A141" s="75" t="s">
        <v>348</v>
      </c>
      <c r="B141" s="76" t="s">
        <v>349</v>
      </c>
      <c r="C141" s="64" t="s">
        <v>69</v>
      </c>
      <c r="F141" s="1"/>
    </row>
    <row r="142" spans="1:6" x14ac:dyDescent="0.25">
      <c r="A142" s="75" t="s">
        <v>350</v>
      </c>
      <c r="B142" s="76" t="s">
        <v>351</v>
      </c>
      <c r="C142" s="64" t="s">
        <v>69</v>
      </c>
      <c r="E142" s="86"/>
      <c r="F142" s="1"/>
    </row>
    <row r="143" spans="1:6" x14ac:dyDescent="0.25">
      <c r="A143" s="75" t="s">
        <v>352</v>
      </c>
      <c r="B143" s="76" t="s">
        <v>353</v>
      </c>
      <c r="C143" s="64" t="s">
        <v>69</v>
      </c>
      <c r="F143" s="1"/>
    </row>
    <row r="144" spans="1:6" x14ac:dyDescent="0.25">
      <c r="A144" s="75" t="s">
        <v>354</v>
      </c>
      <c r="B144" s="76" t="s">
        <v>355</v>
      </c>
      <c r="C144" s="64" t="s">
        <v>69</v>
      </c>
      <c r="F144" s="1"/>
    </row>
    <row r="145" spans="1:6" x14ac:dyDescent="0.25">
      <c r="A145" s="75" t="s">
        <v>356</v>
      </c>
      <c r="B145" s="76" t="s">
        <v>357</v>
      </c>
      <c r="C145" s="64" t="s">
        <v>69</v>
      </c>
      <c r="F145" s="1"/>
    </row>
    <row r="146" spans="1:6" x14ac:dyDescent="0.25">
      <c r="A146" s="75" t="s">
        <v>358</v>
      </c>
      <c r="B146" s="76" t="s">
        <v>359</v>
      </c>
      <c r="C146" s="64" t="s">
        <v>69</v>
      </c>
      <c r="F146" s="1"/>
    </row>
    <row r="147" spans="1:6" x14ac:dyDescent="0.25">
      <c r="A147" s="75" t="s">
        <v>360</v>
      </c>
      <c r="B147" s="76" t="s">
        <v>361</v>
      </c>
      <c r="C147" s="64" t="s">
        <v>69</v>
      </c>
      <c r="F147" s="1"/>
    </row>
    <row r="148" spans="1:6" x14ac:dyDescent="0.25">
      <c r="A148" s="75" t="s">
        <v>362</v>
      </c>
      <c r="B148" s="76" t="s">
        <v>363</v>
      </c>
      <c r="C148" s="64" t="s">
        <v>69</v>
      </c>
      <c r="F148" s="1"/>
    </row>
    <row r="149" spans="1:6" x14ac:dyDescent="0.25">
      <c r="A149" s="75" t="s">
        <v>364</v>
      </c>
      <c r="B149" s="76" t="s">
        <v>365</v>
      </c>
      <c r="C149" s="64" t="s">
        <v>69</v>
      </c>
      <c r="F149" s="1"/>
    </row>
    <row r="150" spans="1:6" x14ac:dyDescent="0.25">
      <c r="A150" s="75" t="s">
        <v>366</v>
      </c>
      <c r="B150" s="76" t="s">
        <v>367</v>
      </c>
      <c r="C150" s="64" t="s">
        <v>69</v>
      </c>
      <c r="F150" s="1"/>
    </row>
    <row r="151" spans="1:6" x14ac:dyDescent="0.25">
      <c r="A151" s="75" t="s">
        <v>368</v>
      </c>
      <c r="B151" s="76" t="s">
        <v>369</v>
      </c>
      <c r="C151" s="64" t="s">
        <v>69</v>
      </c>
      <c r="F151" s="1"/>
    </row>
    <row r="152" spans="1:6" x14ac:dyDescent="0.25">
      <c r="A152" s="75" t="s">
        <v>370</v>
      </c>
      <c r="B152" s="76" t="s">
        <v>371</v>
      </c>
      <c r="C152" s="64" t="s">
        <v>69</v>
      </c>
      <c r="F152" s="1"/>
    </row>
    <row r="153" spans="1:6" x14ac:dyDescent="0.25">
      <c r="A153" s="75" t="s">
        <v>372</v>
      </c>
      <c r="B153" s="76" t="s">
        <v>373</v>
      </c>
      <c r="C153" s="64" t="s">
        <v>69</v>
      </c>
      <c r="F153" s="1"/>
    </row>
    <row r="154" spans="1:6" x14ac:dyDescent="0.25">
      <c r="A154" s="75" t="s">
        <v>374</v>
      </c>
      <c r="B154" s="76" t="s">
        <v>375</v>
      </c>
      <c r="C154" s="64" t="s">
        <v>69</v>
      </c>
      <c r="F154" s="1"/>
    </row>
    <row r="155" spans="1:6" x14ac:dyDescent="0.25">
      <c r="A155" s="75" t="s">
        <v>376</v>
      </c>
      <c r="B155" s="76" t="s">
        <v>377</v>
      </c>
      <c r="C155" s="64" t="s">
        <v>69</v>
      </c>
      <c r="F155" s="1"/>
    </row>
    <row r="156" spans="1:6" x14ac:dyDescent="0.25">
      <c r="A156" s="75" t="s">
        <v>378</v>
      </c>
      <c r="B156" s="76" t="s">
        <v>379</v>
      </c>
      <c r="C156" s="64" t="s">
        <v>69</v>
      </c>
      <c r="F156" s="1"/>
    </row>
    <row r="157" spans="1:6" x14ac:dyDescent="0.25">
      <c r="A157" s="75" t="s">
        <v>380</v>
      </c>
      <c r="B157" s="76" t="s">
        <v>381</v>
      </c>
      <c r="C157" s="64" t="s">
        <v>69</v>
      </c>
      <c r="F157" s="1"/>
    </row>
    <row r="158" spans="1:6" x14ac:dyDescent="0.25">
      <c r="A158" s="75" t="s">
        <v>382</v>
      </c>
      <c r="B158" s="76" t="s">
        <v>383</v>
      </c>
      <c r="C158" s="64" t="s">
        <v>69</v>
      </c>
      <c r="F158" s="1"/>
    </row>
    <row r="159" spans="1:6" x14ac:dyDescent="0.25">
      <c r="A159" s="75" t="s">
        <v>384</v>
      </c>
      <c r="B159" s="76" t="s">
        <v>385</v>
      </c>
      <c r="C159" s="64" t="s">
        <v>69</v>
      </c>
      <c r="F159" s="1"/>
    </row>
    <row r="160" spans="1:6" x14ac:dyDescent="0.25">
      <c r="A160" s="75" t="s">
        <v>386</v>
      </c>
      <c r="B160" s="76" t="s">
        <v>387</v>
      </c>
      <c r="C160" s="64" t="s">
        <v>69</v>
      </c>
      <c r="F160" s="1"/>
    </row>
    <row r="161" spans="1:6" x14ac:dyDescent="0.25">
      <c r="A161" s="75" t="s">
        <v>388</v>
      </c>
      <c r="B161" s="76" t="s">
        <v>389</v>
      </c>
      <c r="C161" s="64" t="s">
        <v>69</v>
      </c>
      <c r="F161" s="1"/>
    </row>
    <row r="162" spans="1:6" x14ac:dyDescent="0.25">
      <c r="A162" s="75" t="s">
        <v>390</v>
      </c>
      <c r="B162" s="76" t="s">
        <v>391</v>
      </c>
      <c r="C162" s="64" t="s">
        <v>69</v>
      </c>
      <c r="F162" s="1"/>
    </row>
    <row r="163" spans="1:6" x14ac:dyDescent="0.25">
      <c r="A163" s="75" t="s">
        <v>392</v>
      </c>
      <c r="B163" s="76" t="s">
        <v>393</v>
      </c>
      <c r="C163" s="64" t="s">
        <v>69</v>
      </c>
      <c r="F163" s="1"/>
    </row>
    <row r="164" spans="1:6" x14ac:dyDescent="0.25">
      <c r="A164" s="75" t="s">
        <v>394</v>
      </c>
      <c r="B164" s="76" t="s">
        <v>395</v>
      </c>
      <c r="C164" s="64" t="s">
        <v>69</v>
      </c>
      <c r="F164" s="1"/>
    </row>
    <row r="165" spans="1:6" x14ac:dyDescent="0.25">
      <c r="A165" s="75" t="s">
        <v>396</v>
      </c>
      <c r="B165" s="76" t="s">
        <v>397</v>
      </c>
      <c r="C165" s="64" t="s">
        <v>69</v>
      </c>
      <c r="E165" s="86"/>
      <c r="F165" s="1"/>
    </row>
    <row r="166" spans="1:6" x14ac:dyDescent="0.25">
      <c r="A166" s="75" t="s">
        <v>398</v>
      </c>
      <c r="B166" s="76" t="s">
        <v>399</v>
      </c>
      <c r="C166" s="64" t="s">
        <v>69</v>
      </c>
      <c r="E166" s="86"/>
      <c r="F166" s="1"/>
    </row>
    <row r="167" spans="1:6" x14ac:dyDescent="0.25">
      <c r="A167" s="75" t="s">
        <v>400</v>
      </c>
      <c r="B167" s="76" t="s">
        <v>401</v>
      </c>
      <c r="C167" s="64" t="s">
        <v>69</v>
      </c>
      <c r="E167" s="86"/>
      <c r="F167" s="1"/>
    </row>
    <row r="168" spans="1:6" x14ac:dyDescent="0.25">
      <c r="A168" s="75" t="s">
        <v>402</v>
      </c>
      <c r="B168" s="76" t="s">
        <v>403</v>
      </c>
      <c r="C168" s="64" t="s">
        <v>69</v>
      </c>
      <c r="D168" s="13"/>
    </row>
    <row r="169" spans="1:6" x14ac:dyDescent="0.25">
      <c r="A169" s="75" t="s">
        <v>404</v>
      </c>
      <c r="B169" s="76" t="s">
        <v>405</v>
      </c>
      <c r="C169" s="64" t="s">
        <v>69</v>
      </c>
      <c r="D169" s="13"/>
    </row>
    <row r="170" spans="1:6" x14ac:dyDescent="0.25">
      <c r="A170" s="75" t="s">
        <v>406</v>
      </c>
      <c r="B170" s="76" t="s">
        <v>407</v>
      </c>
      <c r="C170" s="64" t="s">
        <v>69</v>
      </c>
      <c r="D170" s="13"/>
    </row>
    <row r="171" spans="1:6" x14ac:dyDescent="0.25">
      <c r="A171" s="75" t="s">
        <v>408</v>
      </c>
      <c r="B171" s="76" t="s">
        <v>409</v>
      </c>
      <c r="C171" s="64" t="s">
        <v>69</v>
      </c>
      <c r="D171" s="13"/>
    </row>
    <row r="172" spans="1:6" x14ac:dyDescent="0.25">
      <c r="A172" s="75" t="s">
        <v>410</v>
      </c>
      <c r="B172" s="76" t="s">
        <v>411</v>
      </c>
      <c r="C172" s="64" t="s">
        <v>69</v>
      </c>
      <c r="D172" s="13"/>
    </row>
    <row r="173" spans="1:6" x14ac:dyDescent="0.25">
      <c r="A173" s="75" t="s">
        <v>412</v>
      </c>
      <c r="B173" s="76" t="s">
        <v>413</v>
      </c>
      <c r="C173" s="64" t="s">
        <v>69</v>
      </c>
    </row>
    <row r="174" spans="1:6" x14ac:dyDescent="0.25">
      <c r="A174" s="75" t="s">
        <v>414</v>
      </c>
      <c r="B174" s="76" t="s">
        <v>415</v>
      </c>
      <c r="C174" s="64" t="s">
        <v>69</v>
      </c>
      <c r="D174" s="87"/>
    </row>
    <row r="175" spans="1:6" x14ac:dyDescent="0.25">
      <c r="A175" s="75" t="s">
        <v>416</v>
      </c>
      <c r="B175" s="76" t="s">
        <v>417</v>
      </c>
      <c r="C175" s="64" t="s">
        <v>69</v>
      </c>
      <c r="D175" s="87"/>
    </row>
    <row r="176" spans="1:6" x14ac:dyDescent="0.25">
      <c r="A176" s="75" t="s">
        <v>418</v>
      </c>
      <c r="B176" s="76" t="s">
        <v>419</v>
      </c>
      <c r="C176" s="64" t="s">
        <v>69</v>
      </c>
      <c r="D176" s="87"/>
    </row>
    <row r="177" spans="1:3" x14ac:dyDescent="0.25">
      <c r="A177" s="75" t="s">
        <v>420</v>
      </c>
      <c r="B177" s="76" t="s">
        <v>421</v>
      </c>
      <c r="C177" s="64" t="s">
        <v>69</v>
      </c>
    </row>
    <row r="178" spans="1:3" x14ac:dyDescent="0.25">
      <c r="A178" s="75" t="s">
        <v>422</v>
      </c>
      <c r="B178" s="76" t="s">
        <v>423</v>
      </c>
      <c r="C178" s="64" t="s">
        <v>69</v>
      </c>
    </row>
    <row r="179" spans="1:3" x14ac:dyDescent="0.25">
      <c r="A179" s="75" t="s">
        <v>424</v>
      </c>
      <c r="B179" s="76" t="s">
        <v>425</v>
      </c>
      <c r="C179" s="64" t="s">
        <v>69</v>
      </c>
    </row>
    <row r="180" spans="1:3" x14ac:dyDescent="0.25">
      <c r="A180" s="75" t="s">
        <v>426</v>
      </c>
      <c r="B180" s="76" t="s">
        <v>427</v>
      </c>
      <c r="C180" s="64" t="s">
        <v>69</v>
      </c>
    </row>
    <row r="181" spans="1:3" x14ac:dyDescent="0.25">
      <c r="A181" s="75" t="s">
        <v>428</v>
      </c>
      <c r="B181" s="76" t="s">
        <v>429</v>
      </c>
      <c r="C181" s="64" t="s">
        <v>69</v>
      </c>
    </row>
    <row r="182" spans="1:3" x14ac:dyDescent="0.25">
      <c r="A182" s="75" t="s">
        <v>430</v>
      </c>
      <c r="B182" s="76" t="s">
        <v>431</v>
      </c>
      <c r="C182" s="64" t="s">
        <v>69</v>
      </c>
    </row>
    <row r="183" spans="1:3" x14ac:dyDescent="0.25">
      <c r="A183" s="75" t="s">
        <v>432</v>
      </c>
      <c r="B183" s="76" t="s">
        <v>433</v>
      </c>
      <c r="C183" s="64" t="s">
        <v>69</v>
      </c>
    </row>
    <row r="184" spans="1:3" x14ac:dyDescent="0.25">
      <c r="A184" s="75" t="s">
        <v>434</v>
      </c>
      <c r="B184" s="76" t="s">
        <v>435</v>
      </c>
      <c r="C184" s="64" t="s">
        <v>69</v>
      </c>
    </row>
    <row r="185" spans="1:3" x14ac:dyDescent="0.25">
      <c r="A185" s="75" t="s">
        <v>436</v>
      </c>
      <c r="B185" s="76" t="s">
        <v>437</v>
      </c>
      <c r="C185" s="64" t="s">
        <v>69</v>
      </c>
    </row>
    <row r="186" spans="1:3" x14ac:dyDescent="0.25">
      <c r="A186" s="75" t="s">
        <v>438</v>
      </c>
      <c r="B186" s="76" t="s">
        <v>439</v>
      </c>
      <c r="C186" s="64" t="s">
        <v>69</v>
      </c>
    </row>
    <row r="187" spans="1:3" x14ac:dyDescent="0.25">
      <c r="A187" s="75" t="s">
        <v>440</v>
      </c>
      <c r="B187" s="76" t="s">
        <v>441</v>
      </c>
      <c r="C187" s="64" t="s">
        <v>69</v>
      </c>
    </row>
    <row r="188" spans="1:3" x14ac:dyDescent="0.25">
      <c r="A188" s="75" t="s">
        <v>442</v>
      </c>
      <c r="B188" s="76" t="s">
        <v>443</v>
      </c>
      <c r="C188" s="64" t="s">
        <v>69</v>
      </c>
    </row>
    <row r="189" spans="1:3" x14ac:dyDescent="0.25">
      <c r="A189" s="75" t="s">
        <v>444</v>
      </c>
      <c r="B189" s="76" t="s">
        <v>445</v>
      </c>
      <c r="C189" s="64" t="s">
        <v>69</v>
      </c>
    </row>
    <row r="190" spans="1:3" x14ac:dyDescent="0.25">
      <c r="A190" s="75" t="s">
        <v>446</v>
      </c>
      <c r="B190" s="76" t="s">
        <v>447</v>
      </c>
      <c r="C190" s="64" t="s">
        <v>69</v>
      </c>
    </row>
    <row r="191" spans="1:3" x14ac:dyDescent="0.25">
      <c r="A191" s="75" t="s">
        <v>448</v>
      </c>
      <c r="B191" s="76" t="s">
        <v>449</v>
      </c>
      <c r="C191" s="64" t="s">
        <v>69</v>
      </c>
    </row>
    <row r="192" spans="1:3" x14ac:dyDescent="0.25">
      <c r="A192" s="75" t="s">
        <v>450</v>
      </c>
      <c r="B192" s="76" t="s">
        <v>451</v>
      </c>
      <c r="C192" s="64" t="s">
        <v>69</v>
      </c>
    </row>
    <row r="193" spans="1:3" x14ac:dyDescent="0.25">
      <c r="A193" s="75" t="s">
        <v>452</v>
      </c>
      <c r="B193" s="76" t="s">
        <v>453</v>
      </c>
      <c r="C193" s="64" t="s">
        <v>69</v>
      </c>
    </row>
    <row r="194" spans="1:3" x14ac:dyDescent="0.25">
      <c r="A194" s="75" t="s">
        <v>454</v>
      </c>
      <c r="B194" s="76" t="s">
        <v>455</v>
      </c>
      <c r="C194" s="64" t="s">
        <v>69</v>
      </c>
    </row>
    <row r="195" spans="1:3" x14ac:dyDescent="0.25">
      <c r="A195" s="75" t="s">
        <v>456</v>
      </c>
      <c r="B195" s="76" t="s">
        <v>457</v>
      </c>
      <c r="C195" s="64" t="s">
        <v>69</v>
      </c>
    </row>
    <row r="196" spans="1:3" x14ac:dyDescent="0.25">
      <c r="A196" s="75" t="s">
        <v>458</v>
      </c>
      <c r="B196" s="76" t="s">
        <v>459</v>
      </c>
      <c r="C196" s="64" t="s">
        <v>69</v>
      </c>
    </row>
    <row r="197" spans="1:3" x14ac:dyDescent="0.25">
      <c r="A197" s="75" t="s">
        <v>460</v>
      </c>
      <c r="B197" s="76" t="s">
        <v>461</v>
      </c>
      <c r="C197" s="64" t="s">
        <v>69</v>
      </c>
    </row>
    <row r="198" spans="1:3" x14ac:dyDescent="0.25">
      <c r="A198" s="75" t="s">
        <v>462</v>
      </c>
      <c r="B198" s="76" t="s">
        <v>463</v>
      </c>
      <c r="C198" s="64" t="s">
        <v>69</v>
      </c>
    </row>
    <row r="199" spans="1:3" x14ac:dyDescent="0.25">
      <c r="A199" s="75" t="s">
        <v>464</v>
      </c>
      <c r="B199" s="76" t="s">
        <v>465</v>
      </c>
      <c r="C199" s="64" t="s">
        <v>69</v>
      </c>
    </row>
    <row r="200" spans="1:3" x14ac:dyDescent="0.25">
      <c r="A200" s="75" t="s">
        <v>466</v>
      </c>
      <c r="B200" s="76" t="s">
        <v>467</v>
      </c>
      <c r="C200" s="64" t="s">
        <v>69</v>
      </c>
    </row>
    <row r="201" spans="1:3" x14ac:dyDescent="0.25">
      <c r="A201" s="75" t="s">
        <v>468</v>
      </c>
      <c r="B201" s="76" t="s">
        <v>469</v>
      </c>
      <c r="C201" s="64" t="s">
        <v>69</v>
      </c>
    </row>
    <row r="202" spans="1:3" x14ac:dyDescent="0.25">
      <c r="A202" s="75" t="s">
        <v>470</v>
      </c>
      <c r="B202" s="76" t="s">
        <v>471</v>
      </c>
      <c r="C202" s="64" t="s">
        <v>69</v>
      </c>
    </row>
    <row r="203" spans="1:3" x14ac:dyDescent="0.25">
      <c r="A203" s="75" t="s">
        <v>472</v>
      </c>
      <c r="B203" s="76" t="s">
        <v>473</v>
      </c>
      <c r="C203" s="64" t="s">
        <v>69</v>
      </c>
    </row>
    <row r="204" spans="1:3" x14ac:dyDescent="0.25">
      <c r="A204" s="75" t="s">
        <v>474</v>
      </c>
      <c r="B204" s="76" t="s">
        <v>475</v>
      </c>
      <c r="C204" s="64" t="s">
        <v>69</v>
      </c>
    </row>
    <row r="205" spans="1:3" x14ac:dyDescent="0.25">
      <c r="A205" s="75" t="s">
        <v>476</v>
      </c>
      <c r="B205" s="76" t="s">
        <v>477</v>
      </c>
      <c r="C205" s="64" t="s">
        <v>69</v>
      </c>
    </row>
    <row r="206" spans="1:3" x14ac:dyDescent="0.25">
      <c r="A206" s="75" t="s">
        <v>478</v>
      </c>
      <c r="B206" s="76" t="s">
        <v>479</v>
      </c>
      <c r="C206" s="64" t="s">
        <v>69</v>
      </c>
    </row>
    <row r="207" spans="1:3" x14ac:dyDescent="0.25">
      <c r="A207" s="75" t="s">
        <v>480</v>
      </c>
      <c r="B207" s="76" t="s">
        <v>481</v>
      </c>
      <c r="C207" s="64" t="s">
        <v>69</v>
      </c>
    </row>
    <row r="208" spans="1:3" x14ac:dyDescent="0.25">
      <c r="A208" s="75" t="s">
        <v>482</v>
      </c>
      <c r="B208" s="76" t="s">
        <v>483</v>
      </c>
      <c r="C208" s="64" t="s">
        <v>69</v>
      </c>
    </row>
    <row r="209" spans="1:3" x14ac:dyDescent="0.25">
      <c r="A209" s="75" t="s">
        <v>484</v>
      </c>
      <c r="B209" s="76" t="s">
        <v>485</v>
      </c>
      <c r="C209" s="64" t="s">
        <v>69</v>
      </c>
    </row>
    <row r="210" spans="1:3" x14ac:dyDescent="0.25">
      <c r="A210" s="75" t="s">
        <v>486</v>
      </c>
      <c r="B210" s="76" t="s">
        <v>487</v>
      </c>
      <c r="C210" s="64" t="s">
        <v>69</v>
      </c>
    </row>
    <row r="211" spans="1:3" x14ac:dyDescent="0.25">
      <c r="A211" s="75" t="s">
        <v>488</v>
      </c>
      <c r="B211" s="76" t="s">
        <v>489</v>
      </c>
      <c r="C211" s="64" t="s">
        <v>69</v>
      </c>
    </row>
    <row r="212" spans="1:3" x14ac:dyDescent="0.25">
      <c r="A212" s="75" t="s">
        <v>490</v>
      </c>
      <c r="B212" s="76" t="s">
        <v>491</v>
      </c>
      <c r="C212" s="64" t="s">
        <v>69</v>
      </c>
    </row>
    <row r="213" spans="1:3" x14ac:dyDescent="0.25">
      <c r="A213" s="75" t="s">
        <v>492</v>
      </c>
      <c r="B213" s="76" t="s">
        <v>493</v>
      </c>
      <c r="C213" s="64" t="s">
        <v>69</v>
      </c>
    </row>
    <row r="214" spans="1:3" x14ac:dyDescent="0.25">
      <c r="A214" s="75" t="s">
        <v>494</v>
      </c>
      <c r="B214" s="76" t="s">
        <v>495</v>
      </c>
      <c r="C214" s="64" t="s">
        <v>69</v>
      </c>
    </row>
    <row r="215" spans="1:3" x14ac:dyDescent="0.25">
      <c r="A215" s="75" t="s">
        <v>496</v>
      </c>
      <c r="B215" s="76" t="s">
        <v>497</v>
      </c>
      <c r="C215" s="64" t="s">
        <v>69</v>
      </c>
    </row>
    <row r="216" spans="1:3" x14ac:dyDescent="0.25">
      <c r="A216" s="75" t="s">
        <v>498</v>
      </c>
      <c r="B216" s="76" t="s">
        <v>499</v>
      </c>
      <c r="C216" s="64" t="s">
        <v>69</v>
      </c>
    </row>
    <row r="217" spans="1:3" x14ac:dyDescent="0.25">
      <c r="A217" s="75" t="s">
        <v>500</v>
      </c>
      <c r="B217" s="76" t="s">
        <v>501</v>
      </c>
      <c r="C217" s="64" t="s">
        <v>69</v>
      </c>
    </row>
    <row r="218" spans="1:3" x14ac:dyDescent="0.25">
      <c r="A218" s="75" t="s">
        <v>502</v>
      </c>
      <c r="B218" s="76" t="s">
        <v>503</v>
      </c>
      <c r="C218" s="64" t="s">
        <v>69</v>
      </c>
    </row>
    <row r="219" spans="1:3" x14ac:dyDescent="0.25">
      <c r="A219" s="75" t="s">
        <v>504</v>
      </c>
      <c r="B219" s="76" t="s">
        <v>505</v>
      </c>
      <c r="C219" s="64" t="s">
        <v>69</v>
      </c>
    </row>
    <row r="220" spans="1:3" x14ac:dyDescent="0.25">
      <c r="A220" s="75" t="s">
        <v>506</v>
      </c>
      <c r="B220" s="76" t="s">
        <v>507</v>
      </c>
      <c r="C220" s="64" t="s">
        <v>69</v>
      </c>
    </row>
    <row r="221" spans="1:3" x14ac:dyDescent="0.25">
      <c r="A221" s="75" t="s">
        <v>508</v>
      </c>
      <c r="B221" s="76" t="s">
        <v>509</v>
      </c>
      <c r="C221" s="64" t="s">
        <v>69</v>
      </c>
    </row>
    <row r="222" spans="1:3" x14ac:dyDescent="0.25">
      <c r="A222" s="75" t="s">
        <v>510</v>
      </c>
      <c r="B222" s="76" t="s">
        <v>511</v>
      </c>
      <c r="C222" s="64" t="s">
        <v>69</v>
      </c>
    </row>
    <row r="223" spans="1:3" x14ac:dyDescent="0.25">
      <c r="A223" s="75" t="s">
        <v>512</v>
      </c>
      <c r="B223" s="76" t="s">
        <v>513</v>
      </c>
      <c r="C223" s="64" t="s">
        <v>69</v>
      </c>
    </row>
    <row r="224" spans="1:3" x14ac:dyDescent="0.25">
      <c r="A224" s="75" t="s">
        <v>514</v>
      </c>
      <c r="B224" s="76" t="s">
        <v>515</v>
      </c>
      <c r="C224" s="64" t="s">
        <v>69</v>
      </c>
    </row>
    <row r="225" spans="1:3" x14ac:dyDescent="0.25">
      <c r="A225" s="75" t="s">
        <v>516</v>
      </c>
      <c r="B225" s="76" t="s">
        <v>517</v>
      </c>
      <c r="C225" s="64" t="s">
        <v>69</v>
      </c>
    </row>
    <row r="226" spans="1:3" x14ac:dyDescent="0.25">
      <c r="A226" s="75" t="s">
        <v>518</v>
      </c>
      <c r="B226" s="76" t="s">
        <v>519</v>
      </c>
      <c r="C226" s="64" t="s">
        <v>69</v>
      </c>
    </row>
    <row r="227" spans="1:3" x14ac:dyDescent="0.25">
      <c r="A227" s="75" t="s">
        <v>520</v>
      </c>
      <c r="B227" s="76" t="s">
        <v>521</v>
      </c>
      <c r="C227" s="64" t="s">
        <v>69</v>
      </c>
    </row>
    <row r="228" spans="1:3" x14ac:dyDescent="0.25">
      <c r="A228" s="75" t="s">
        <v>522</v>
      </c>
      <c r="B228" s="76" t="s">
        <v>523</v>
      </c>
      <c r="C228" s="64" t="s">
        <v>69</v>
      </c>
    </row>
    <row r="229" spans="1:3" x14ac:dyDescent="0.25">
      <c r="A229" s="75" t="s">
        <v>524</v>
      </c>
      <c r="B229" s="76" t="s">
        <v>525</v>
      </c>
      <c r="C229" s="64" t="s">
        <v>69</v>
      </c>
    </row>
    <row r="230" spans="1:3" x14ac:dyDescent="0.25">
      <c r="A230" s="75" t="s">
        <v>526</v>
      </c>
      <c r="B230" s="76" t="s">
        <v>527</v>
      </c>
      <c r="C230" s="64" t="s">
        <v>69</v>
      </c>
    </row>
    <row r="231" spans="1:3" x14ac:dyDescent="0.25">
      <c r="A231" s="75" t="s">
        <v>528</v>
      </c>
      <c r="B231" s="76" t="s">
        <v>529</v>
      </c>
      <c r="C231" s="64" t="s">
        <v>69</v>
      </c>
    </row>
    <row r="232" spans="1:3" x14ac:dyDescent="0.25">
      <c r="A232" s="75" t="s">
        <v>530</v>
      </c>
      <c r="B232" s="76" t="s">
        <v>531</v>
      </c>
      <c r="C232" s="64" t="s">
        <v>69</v>
      </c>
    </row>
    <row r="233" spans="1:3" x14ac:dyDescent="0.25">
      <c r="A233" s="75" t="s">
        <v>532</v>
      </c>
      <c r="B233" s="76" t="s">
        <v>533</v>
      </c>
      <c r="C233" s="64" t="s">
        <v>69</v>
      </c>
    </row>
    <row r="234" spans="1:3" x14ac:dyDescent="0.25">
      <c r="A234" s="75" t="s">
        <v>534</v>
      </c>
      <c r="B234" s="76" t="s">
        <v>535</v>
      </c>
      <c r="C234" s="64" t="s">
        <v>69</v>
      </c>
    </row>
    <row r="235" spans="1:3" x14ac:dyDescent="0.25">
      <c r="A235" s="75" t="s">
        <v>536</v>
      </c>
      <c r="B235" s="76" t="s">
        <v>537</v>
      </c>
      <c r="C235" s="64" t="s">
        <v>69</v>
      </c>
    </row>
    <row r="236" spans="1:3" x14ac:dyDescent="0.25">
      <c r="A236" s="75" t="s">
        <v>538</v>
      </c>
      <c r="B236" s="76" t="s">
        <v>539</v>
      </c>
      <c r="C236" s="64" t="s">
        <v>69</v>
      </c>
    </row>
    <row r="237" spans="1:3" x14ac:dyDescent="0.25">
      <c r="A237" s="75" t="s">
        <v>540</v>
      </c>
      <c r="B237" s="76" t="s">
        <v>541</v>
      </c>
      <c r="C237" s="64" t="s">
        <v>69</v>
      </c>
    </row>
    <row r="238" spans="1:3" x14ac:dyDescent="0.25">
      <c r="A238" s="75" t="s">
        <v>542</v>
      </c>
      <c r="B238" s="76" t="s">
        <v>543</v>
      </c>
      <c r="C238" s="64" t="s">
        <v>69</v>
      </c>
    </row>
    <row r="239" spans="1:3" x14ac:dyDescent="0.25">
      <c r="A239" s="75" t="s">
        <v>544</v>
      </c>
      <c r="B239" s="76" t="s">
        <v>545</v>
      </c>
      <c r="C239" s="64" t="s">
        <v>69</v>
      </c>
    </row>
    <row r="240" spans="1:3" x14ac:dyDescent="0.25">
      <c r="A240" s="75" t="s">
        <v>546</v>
      </c>
      <c r="B240" s="76" t="s">
        <v>547</v>
      </c>
      <c r="C240" s="64" t="s">
        <v>69</v>
      </c>
    </row>
    <row r="241" spans="1:3" x14ac:dyDescent="0.25">
      <c r="A241" s="75" t="s">
        <v>548</v>
      </c>
      <c r="B241" s="76" t="s">
        <v>549</v>
      </c>
      <c r="C241" s="64" t="s">
        <v>69</v>
      </c>
    </row>
    <row r="242" spans="1:3" x14ac:dyDescent="0.25">
      <c r="A242" s="75" t="s">
        <v>550</v>
      </c>
      <c r="B242" s="76" t="s">
        <v>551</v>
      </c>
      <c r="C242" s="64" t="s">
        <v>69</v>
      </c>
    </row>
    <row r="243" spans="1:3" x14ac:dyDescent="0.25">
      <c r="A243" s="75" t="s">
        <v>552</v>
      </c>
      <c r="B243" s="76" t="s">
        <v>553</v>
      </c>
      <c r="C243" s="64" t="s">
        <v>69</v>
      </c>
    </row>
    <row r="244" spans="1:3" x14ac:dyDescent="0.25">
      <c r="A244" s="75" t="s">
        <v>554</v>
      </c>
      <c r="B244" s="76" t="s">
        <v>555</v>
      </c>
      <c r="C244" s="64" t="s">
        <v>69</v>
      </c>
    </row>
    <row r="245" spans="1:3" x14ac:dyDescent="0.25">
      <c r="A245" s="75" t="s">
        <v>556</v>
      </c>
      <c r="B245" s="76" t="s">
        <v>557</v>
      </c>
      <c r="C245" s="64" t="s">
        <v>69</v>
      </c>
    </row>
    <row r="246" spans="1:3" x14ac:dyDescent="0.25">
      <c r="A246" s="75" t="s">
        <v>558</v>
      </c>
      <c r="B246" s="76" t="s">
        <v>559</v>
      </c>
      <c r="C246" s="64" t="s">
        <v>69</v>
      </c>
    </row>
    <row r="247" spans="1:3" x14ac:dyDescent="0.25">
      <c r="A247" s="75" t="s">
        <v>560</v>
      </c>
      <c r="B247" s="76" t="s">
        <v>561</v>
      </c>
      <c r="C247" s="64" t="s">
        <v>69</v>
      </c>
    </row>
    <row r="248" spans="1:3" x14ac:dyDescent="0.25">
      <c r="A248" s="75" t="s">
        <v>562</v>
      </c>
      <c r="B248" s="76" t="s">
        <v>563</v>
      </c>
      <c r="C248" s="64" t="s">
        <v>69</v>
      </c>
    </row>
    <row r="249" spans="1:3" x14ac:dyDescent="0.25">
      <c r="A249" s="75" t="s">
        <v>564</v>
      </c>
      <c r="B249" s="76" t="s">
        <v>565</v>
      </c>
      <c r="C249" s="64" t="s">
        <v>69</v>
      </c>
    </row>
    <row r="250" spans="1:3" x14ac:dyDescent="0.25">
      <c r="A250" s="75" t="s">
        <v>566</v>
      </c>
      <c r="B250" s="76" t="s">
        <v>567</v>
      </c>
      <c r="C250" s="64" t="s">
        <v>69</v>
      </c>
    </row>
    <row r="251" spans="1:3" x14ac:dyDescent="0.25">
      <c r="A251" s="75" t="s">
        <v>568</v>
      </c>
      <c r="B251" s="76" t="s">
        <v>569</v>
      </c>
      <c r="C251" s="64" t="s">
        <v>69</v>
      </c>
    </row>
    <row r="252" spans="1:3" x14ac:dyDescent="0.25">
      <c r="A252" s="75" t="s">
        <v>570</v>
      </c>
      <c r="B252" s="76" t="s">
        <v>571</v>
      </c>
      <c r="C252" s="64" t="s">
        <v>69</v>
      </c>
    </row>
    <row r="253" spans="1:3" x14ac:dyDescent="0.25">
      <c r="A253" s="75" t="s">
        <v>572</v>
      </c>
      <c r="B253" s="76" t="s">
        <v>573</v>
      </c>
      <c r="C253" s="64" t="s">
        <v>69</v>
      </c>
    </row>
    <row r="254" spans="1:3" x14ac:dyDescent="0.25">
      <c r="A254" s="75" t="s">
        <v>574</v>
      </c>
      <c r="B254" s="76" t="s">
        <v>575</v>
      </c>
      <c r="C254" s="64" t="s">
        <v>69</v>
      </c>
    </row>
    <row r="255" spans="1:3" x14ac:dyDescent="0.25">
      <c r="A255" s="75" t="s">
        <v>576</v>
      </c>
      <c r="B255" s="76" t="s">
        <v>577</v>
      </c>
      <c r="C255" s="64" t="s">
        <v>69</v>
      </c>
    </row>
    <row r="256" spans="1:3" x14ac:dyDescent="0.25">
      <c r="A256" s="75" t="s">
        <v>578</v>
      </c>
      <c r="B256" s="76" t="s">
        <v>579</v>
      </c>
      <c r="C256" s="64" t="s">
        <v>69</v>
      </c>
    </row>
    <row r="257" spans="1:3" x14ac:dyDescent="0.25">
      <c r="A257" s="75" t="s">
        <v>580</v>
      </c>
      <c r="B257" s="76" t="s">
        <v>581</v>
      </c>
      <c r="C257" s="64" t="s">
        <v>69</v>
      </c>
    </row>
    <row r="258" spans="1:3" x14ac:dyDescent="0.25">
      <c r="A258" s="75" t="s">
        <v>582</v>
      </c>
      <c r="B258" s="76" t="s">
        <v>583</v>
      </c>
      <c r="C258" s="64" t="s">
        <v>69</v>
      </c>
    </row>
    <row r="259" spans="1:3" x14ac:dyDescent="0.25">
      <c r="A259" s="75" t="s">
        <v>584</v>
      </c>
      <c r="B259" s="76" t="s">
        <v>585</v>
      </c>
      <c r="C259" s="64" t="s">
        <v>69</v>
      </c>
    </row>
    <row r="260" spans="1:3" x14ac:dyDescent="0.25">
      <c r="A260" s="75" t="s">
        <v>586</v>
      </c>
      <c r="B260" s="76" t="s">
        <v>587</v>
      </c>
      <c r="C260" s="64" t="s">
        <v>69</v>
      </c>
    </row>
    <row r="261" spans="1:3" x14ac:dyDescent="0.25">
      <c r="A261" s="75" t="s">
        <v>588</v>
      </c>
      <c r="B261" s="76" t="s">
        <v>589</v>
      </c>
      <c r="C261" s="64" t="s">
        <v>69</v>
      </c>
    </row>
    <row r="262" spans="1:3" x14ac:dyDescent="0.25">
      <c r="A262" s="75" t="s">
        <v>590</v>
      </c>
      <c r="B262" s="76" t="s">
        <v>591</v>
      </c>
      <c r="C262" s="64" t="s">
        <v>69</v>
      </c>
    </row>
    <row r="263" spans="1:3" x14ac:dyDescent="0.25">
      <c r="A263" s="75" t="s">
        <v>592</v>
      </c>
      <c r="B263" s="76" t="s">
        <v>593</v>
      </c>
      <c r="C263" s="64" t="s">
        <v>69</v>
      </c>
    </row>
    <row r="264" spans="1:3" x14ac:dyDescent="0.25">
      <c r="A264" s="75" t="s">
        <v>594</v>
      </c>
      <c r="B264" s="76" t="s">
        <v>595</v>
      </c>
      <c r="C264" s="64" t="s">
        <v>69</v>
      </c>
    </row>
    <row r="265" spans="1:3" x14ac:dyDescent="0.25">
      <c r="A265" s="75" t="s">
        <v>596</v>
      </c>
      <c r="B265" s="76" t="s">
        <v>597</v>
      </c>
      <c r="C265" s="64" t="s">
        <v>69</v>
      </c>
    </row>
    <row r="266" spans="1:3" x14ac:dyDescent="0.25">
      <c r="A266" s="75" t="s">
        <v>598</v>
      </c>
      <c r="B266" s="76" t="s">
        <v>599</v>
      </c>
      <c r="C266" s="64" t="s">
        <v>69</v>
      </c>
    </row>
    <row r="267" spans="1:3" x14ac:dyDescent="0.25">
      <c r="A267" s="75" t="s">
        <v>600</v>
      </c>
      <c r="B267" s="76" t="s">
        <v>601</v>
      </c>
      <c r="C267" s="64" t="s">
        <v>69</v>
      </c>
    </row>
    <row r="268" spans="1:3" x14ac:dyDescent="0.25">
      <c r="A268" s="75" t="s">
        <v>602</v>
      </c>
      <c r="B268" s="76" t="s">
        <v>603</v>
      </c>
      <c r="C268" s="64" t="s">
        <v>69</v>
      </c>
    </row>
    <row r="269" spans="1:3" x14ac:dyDescent="0.25">
      <c r="A269" s="75" t="s">
        <v>604</v>
      </c>
      <c r="B269" s="76" t="s">
        <v>605</v>
      </c>
      <c r="C269" s="64" t="s">
        <v>69</v>
      </c>
    </row>
    <row r="270" spans="1:3" x14ac:dyDescent="0.25">
      <c r="A270" s="75" t="s">
        <v>606</v>
      </c>
      <c r="B270" s="76" t="s">
        <v>607</v>
      </c>
      <c r="C270" s="64" t="s">
        <v>69</v>
      </c>
    </row>
    <row r="271" spans="1:3" x14ac:dyDescent="0.25">
      <c r="A271" s="75" t="s">
        <v>608</v>
      </c>
      <c r="B271" s="76" t="s">
        <v>609</v>
      </c>
      <c r="C271" s="64" t="s">
        <v>69</v>
      </c>
    </row>
    <row r="272" spans="1:3" x14ac:dyDescent="0.25">
      <c r="A272" s="75" t="s">
        <v>610</v>
      </c>
      <c r="B272" s="76" t="s">
        <v>611</v>
      </c>
      <c r="C272" s="64" t="s">
        <v>69</v>
      </c>
    </row>
    <row r="273" spans="1:6" x14ac:dyDescent="0.25">
      <c r="A273" s="75" t="s">
        <v>612</v>
      </c>
      <c r="B273" s="76" t="s">
        <v>613</v>
      </c>
      <c r="C273" s="64" t="s">
        <v>69</v>
      </c>
    </row>
    <row r="274" spans="1:6" x14ac:dyDescent="0.25">
      <c r="A274" s="75" t="s">
        <v>614</v>
      </c>
      <c r="B274" s="76" t="s">
        <v>615</v>
      </c>
      <c r="C274" s="64" t="s">
        <v>69</v>
      </c>
    </row>
    <row r="275" spans="1:6" x14ac:dyDescent="0.25">
      <c r="A275" s="75" t="s">
        <v>616</v>
      </c>
      <c r="B275" s="76" t="s">
        <v>617</v>
      </c>
      <c r="C275" s="64" t="s">
        <v>69</v>
      </c>
    </row>
    <row r="276" spans="1:6" x14ac:dyDescent="0.25">
      <c r="A276" s="75" t="s">
        <v>618</v>
      </c>
      <c r="B276" s="76" t="s">
        <v>619</v>
      </c>
      <c r="C276" s="64" t="s">
        <v>69</v>
      </c>
    </row>
    <row r="277" spans="1:6" x14ac:dyDescent="0.25">
      <c r="A277" s="75" t="s">
        <v>620</v>
      </c>
      <c r="B277" s="76" t="s">
        <v>621</v>
      </c>
      <c r="C277" s="64" t="s">
        <v>69</v>
      </c>
    </row>
    <row r="278" spans="1:6" x14ac:dyDescent="0.25">
      <c r="A278" s="75" t="s">
        <v>622</v>
      </c>
      <c r="B278" s="76" t="s">
        <v>623</v>
      </c>
      <c r="C278" s="64" t="s">
        <v>69</v>
      </c>
    </row>
    <row r="279" spans="1:6" x14ac:dyDescent="0.25">
      <c r="A279" s="75" t="s">
        <v>624</v>
      </c>
      <c r="B279" s="76" t="s">
        <v>625</v>
      </c>
      <c r="C279" s="64" t="s">
        <v>69</v>
      </c>
    </row>
    <row r="280" spans="1:6" x14ac:dyDescent="0.25">
      <c r="A280" s="75" t="s">
        <v>626</v>
      </c>
      <c r="B280" s="76" t="s">
        <v>627</v>
      </c>
      <c r="C280" s="64" t="s">
        <v>69</v>
      </c>
      <c r="F280" s="13"/>
    </row>
    <row r="281" spans="1:6" x14ac:dyDescent="0.25">
      <c r="A281" s="75" t="s">
        <v>628</v>
      </c>
      <c r="B281" s="76" t="s">
        <v>629</v>
      </c>
      <c r="C281" s="64" t="s">
        <v>69</v>
      </c>
      <c r="F281" s="13"/>
    </row>
    <row r="282" spans="1:6" x14ac:dyDescent="0.25">
      <c r="A282" s="75" t="s">
        <v>630</v>
      </c>
      <c r="B282" s="76" t="s">
        <v>631</v>
      </c>
      <c r="C282" s="64" t="s">
        <v>69</v>
      </c>
    </row>
    <row r="283" spans="1:6" x14ac:dyDescent="0.25">
      <c r="A283" s="75" t="s">
        <v>632</v>
      </c>
      <c r="B283" s="76" t="s">
        <v>633</v>
      </c>
      <c r="C283" s="64" t="s">
        <v>69</v>
      </c>
    </row>
    <row r="284" spans="1:6" x14ac:dyDescent="0.25">
      <c r="A284" s="75" t="s">
        <v>634</v>
      </c>
      <c r="B284" s="76" t="s">
        <v>635</v>
      </c>
      <c r="C284" s="64" t="s">
        <v>69</v>
      </c>
    </row>
    <row r="285" spans="1:6" x14ac:dyDescent="0.25">
      <c r="A285" s="75" t="s">
        <v>636</v>
      </c>
      <c r="B285" s="76" t="s">
        <v>637</v>
      </c>
      <c r="C285" s="64" t="s">
        <v>69</v>
      </c>
    </row>
    <row r="286" spans="1:6" x14ac:dyDescent="0.25">
      <c r="A286" s="75" t="s">
        <v>638</v>
      </c>
      <c r="B286" s="76" t="s">
        <v>639</v>
      </c>
      <c r="C286" s="64" t="s">
        <v>69</v>
      </c>
    </row>
    <row r="287" spans="1:6" x14ac:dyDescent="0.25">
      <c r="A287" s="75" t="s">
        <v>640</v>
      </c>
      <c r="B287" s="76" t="s">
        <v>641</v>
      </c>
      <c r="C287" s="64" t="s">
        <v>69</v>
      </c>
    </row>
    <row r="288" spans="1:6" x14ac:dyDescent="0.25">
      <c r="A288" s="75" t="s">
        <v>642</v>
      </c>
      <c r="B288" s="76" t="s">
        <v>643</v>
      </c>
      <c r="C288" s="64" t="s">
        <v>69</v>
      </c>
    </row>
    <row r="289" spans="1:3" x14ac:dyDescent="0.25">
      <c r="A289" s="75" t="s">
        <v>644</v>
      </c>
      <c r="B289" s="76" t="s">
        <v>645</v>
      </c>
      <c r="C289" s="64" t="s">
        <v>69</v>
      </c>
    </row>
    <row r="290" spans="1:3" x14ac:dyDescent="0.25">
      <c r="A290" s="75" t="s">
        <v>646</v>
      </c>
      <c r="B290" s="76" t="s">
        <v>647</v>
      </c>
      <c r="C290" s="64" t="s">
        <v>69</v>
      </c>
    </row>
    <row r="291" spans="1:3" x14ac:dyDescent="0.25">
      <c r="A291" s="75" t="s">
        <v>648</v>
      </c>
      <c r="B291" s="76" t="s">
        <v>649</v>
      </c>
      <c r="C291" s="64" t="s">
        <v>69</v>
      </c>
    </row>
    <row r="292" spans="1:3" x14ac:dyDescent="0.25">
      <c r="A292" s="75" t="s">
        <v>650</v>
      </c>
      <c r="B292" s="76" t="s">
        <v>651</v>
      </c>
      <c r="C292" s="64" t="s">
        <v>69</v>
      </c>
    </row>
    <row r="293" spans="1:3" x14ac:dyDescent="0.25">
      <c r="A293" s="75" t="s">
        <v>652</v>
      </c>
      <c r="B293" s="76" t="s">
        <v>653</v>
      </c>
      <c r="C293" s="64" t="s">
        <v>69</v>
      </c>
    </row>
    <row r="294" spans="1:3" x14ac:dyDescent="0.25">
      <c r="A294" s="75" t="s">
        <v>654</v>
      </c>
      <c r="B294" s="76" t="s">
        <v>655</v>
      </c>
      <c r="C294" s="64" t="s">
        <v>69</v>
      </c>
    </row>
    <row r="295" spans="1:3" x14ac:dyDescent="0.25">
      <c r="A295" s="75" t="s">
        <v>656</v>
      </c>
      <c r="B295" s="76" t="s">
        <v>657</v>
      </c>
      <c r="C295" s="64" t="s">
        <v>69</v>
      </c>
    </row>
    <row r="296" spans="1:3" x14ac:dyDescent="0.25">
      <c r="A296" s="75" t="s">
        <v>658</v>
      </c>
      <c r="B296" s="76" t="s">
        <v>659</v>
      </c>
      <c r="C296" s="64" t="s">
        <v>69</v>
      </c>
    </row>
    <row r="297" spans="1:3" x14ac:dyDescent="0.25">
      <c r="A297" s="75" t="s">
        <v>660</v>
      </c>
      <c r="B297" s="76" t="s">
        <v>661</v>
      </c>
      <c r="C297" s="64" t="s">
        <v>69</v>
      </c>
    </row>
    <row r="298" spans="1:3" x14ac:dyDescent="0.25">
      <c r="A298" s="75" t="s">
        <v>662</v>
      </c>
      <c r="B298" s="76" t="s">
        <v>663</v>
      </c>
      <c r="C298" s="64" t="s">
        <v>69</v>
      </c>
    </row>
    <row r="299" spans="1:3" x14ac:dyDescent="0.25">
      <c r="A299" s="75" t="s">
        <v>664</v>
      </c>
      <c r="B299" s="76" t="s">
        <v>665</v>
      </c>
      <c r="C299" s="64" t="s">
        <v>69</v>
      </c>
    </row>
    <row r="300" spans="1:3" x14ac:dyDescent="0.25">
      <c r="A300" s="75" t="s">
        <v>666</v>
      </c>
      <c r="B300" s="76" t="s">
        <v>667</v>
      </c>
      <c r="C300" s="64" t="s">
        <v>69</v>
      </c>
    </row>
    <row r="301" spans="1:3" x14ac:dyDescent="0.25">
      <c r="A301" s="75" t="s">
        <v>668</v>
      </c>
      <c r="B301" s="76" t="s">
        <v>669</v>
      </c>
      <c r="C301" s="64" t="s">
        <v>69</v>
      </c>
    </row>
    <row r="302" spans="1:3" x14ac:dyDescent="0.25">
      <c r="A302" s="75" t="s">
        <v>670</v>
      </c>
      <c r="B302" s="76" t="s">
        <v>671</v>
      </c>
      <c r="C302" s="64" t="s">
        <v>69</v>
      </c>
    </row>
    <row r="303" spans="1:3" x14ac:dyDescent="0.25">
      <c r="A303" s="75" t="s">
        <v>672</v>
      </c>
      <c r="B303" s="76" t="s">
        <v>673</v>
      </c>
      <c r="C303" s="64" t="s">
        <v>69</v>
      </c>
    </row>
    <row r="304" spans="1:3" x14ac:dyDescent="0.25">
      <c r="A304" s="75" t="s">
        <v>674</v>
      </c>
      <c r="B304" s="76" t="s">
        <v>675</v>
      </c>
      <c r="C304" s="64" t="s">
        <v>69</v>
      </c>
    </row>
    <row r="305" spans="1:3" x14ac:dyDescent="0.25">
      <c r="A305" s="75"/>
      <c r="B305" s="76"/>
      <c r="C305" s="64"/>
    </row>
    <row r="306" spans="1:3" x14ac:dyDescent="0.25">
      <c r="A306" s="75"/>
      <c r="B306" s="76"/>
      <c r="C306" s="64"/>
    </row>
    <row r="307" spans="1:3" x14ac:dyDescent="0.25">
      <c r="A307" s="75"/>
      <c r="B307" s="76"/>
      <c r="C307" s="64"/>
    </row>
    <row r="308" spans="1:3" x14ac:dyDescent="0.25">
      <c r="A308" s="75"/>
      <c r="B308" s="76"/>
      <c r="C308" s="64"/>
    </row>
    <row r="309" spans="1:3" x14ac:dyDescent="0.25">
      <c r="A309" s="75"/>
      <c r="B309" s="76"/>
      <c r="C309" s="64"/>
    </row>
    <row r="310" spans="1:3" x14ac:dyDescent="0.25">
      <c r="A310" s="75"/>
      <c r="B310" s="76"/>
      <c r="C310" s="64"/>
    </row>
    <row r="311" spans="1:3" x14ac:dyDescent="0.25">
      <c r="A311" s="75"/>
      <c r="B311" s="76"/>
      <c r="C311" s="64"/>
    </row>
    <row r="312" spans="1:3" x14ac:dyDescent="0.25">
      <c r="A312" s="75"/>
      <c r="B312" s="76"/>
      <c r="C312" s="64"/>
    </row>
    <row r="313" spans="1:3" x14ac:dyDescent="0.25">
      <c r="A313" s="75"/>
      <c r="B313" s="76"/>
      <c r="C313" s="64"/>
    </row>
    <row r="314" spans="1:3" x14ac:dyDescent="0.25">
      <c r="A314" s="75"/>
      <c r="B314" s="76"/>
      <c r="C314" s="64"/>
    </row>
    <row r="315" spans="1:3" x14ac:dyDescent="0.25">
      <c r="A315" s="75"/>
      <c r="B315" s="76"/>
      <c r="C315" s="64"/>
    </row>
    <row r="316" spans="1:3" x14ac:dyDescent="0.25">
      <c r="A316" s="75"/>
      <c r="B316" s="76"/>
      <c r="C316" s="64"/>
    </row>
    <row r="317" spans="1:3" x14ac:dyDescent="0.25">
      <c r="A317" s="75"/>
      <c r="B317" s="55"/>
    </row>
    <row r="318" spans="1:3" x14ac:dyDescent="0.25">
      <c r="A318" s="75"/>
      <c r="B318" s="14"/>
      <c r="C318" s="13"/>
    </row>
    <row r="319" spans="1:3" x14ac:dyDescent="0.25">
      <c r="A319" s="75"/>
      <c r="B319" s="14"/>
      <c r="C319" s="13"/>
    </row>
    <row r="320" spans="1:3" x14ac:dyDescent="0.25">
      <c r="A320" s="75"/>
      <c r="B320" s="55"/>
    </row>
    <row r="321" spans="1:4" x14ac:dyDescent="0.25">
      <c r="A321" s="55"/>
      <c r="B321" s="55"/>
    </row>
    <row r="322" spans="1:4" x14ac:dyDescent="0.25">
      <c r="A322" s="88"/>
      <c r="B322" s="55"/>
    </row>
    <row r="323" spans="1:4" x14ac:dyDescent="0.25">
      <c r="A323" s="88"/>
      <c r="B323" s="55"/>
      <c r="D323" s="26"/>
    </row>
    <row r="324" spans="1:4" x14ac:dyDescent="0.25">
      <c r="A324" s="55"/>
      <c r="B324" s="55"/>
      <c r="D324" s="26"/>
    </row>
    <row r="325" spans="1:4" x14ac:dyDescent="0.25">
      <c r="A325" s="55"/>
      <c r="B325" s="55"/>
    </row>
    <row r="326" spans="1:4" x14ac:dyDescent="0.25">
      <c r="A326" s="55"/>
      <c r="B326" s="55"/>
    </row>
    <row r="327" spans="1:4" x14ac:dyDescent="0.25">
      <c r="A327" s="55"/>
      <c r="B327" s="55"/>
    </row>
    <row r="328" spans="1:4" x14ac:dyDescent="0.25">
      <c r="A328" s="55"/>
      <c r="B328" s="55"/>
    </row>
    <row r="329" spans="1:4" x14ac:dyDescent="0.25">
      <c r="A329" s="55"/>
      <c r="B329" s="55"/>
    </row>
    <row r="330" spans="1:4" x14ac:dyDescent="0.25">
      <c r="A330" s="55"/>
      <c r="B330" s="55"/>
    </row>
    <row r="331" spans="1:4" x14ac:dyDescent="0.25">
      <c r="A331" s="55"/>
      <c r="B331" s="55"/>
    </row>
    <row r="332" spans="1:4" x14ac:dyDescent="0.25">
      <c r="A332" s="55"/>
      <c r="B332" s="55"/>
    </row>
    <row r="333" spans="1:4" x14ac:dyDescent="0.25">
      <c r="A333" s="55"/>
      <c r="B333" s="55"/>
    </row>
    <row r="334" spans="1:4" x14ac:dyDescent="0.25">
      <c r="A334" s="55"/>
      <c r="B334" s="55"/>
    </row>
    <row r="335" spans="1:4" x14ac:dyDescent="0.25">
      <c r="A335" s="55"/>
      <c r="B335" s="55"/>
    </row>
    <row r="336" spans="1:4" x14ac:dyDescent="0.25">
      <c r="A336" s="55"/>
      <c r="B336" s="55"/>
    </row>
    <row r="337" spans="1:2" x14ac:dyDescent="0.25">
      <c r="A337" s="55"/>
      <c r="B337" s="55"/>
    </row>
    <row r="338" spans="1:2" x14ac:dyDescent="0.25">
      <c r="A338" s="55"/>
      <c r="B338" s="55"/>
    </row>
    <row r="339" spans="1:2" x14ac:dyDescent="0.25">
      <c r="A339" s="55"/>
      <c r="B339" s="55"/>
    </row>
    <row r="340" spans="1:2" x14ac:dyDescent="0.25">
      <c r="A340" s="55"/>
      <c r="B340" s="55"/>
    </row>
    <row r="341" spans="1:2" x14ac:dyDescent="0.25">
      <c r="A341" s="55"/>
      <c r="B341" s="55"/>
    </row>
    <row r="342" spans="1:2" x14ac:dyDescent="0.25">
      <c r="A342" s="55"/>
      <c r="B342" s="55"/>
    </row>
    <row r="343" spans="1:2" x14ac:dyDescent="0.25">
      <c r="A343" s="55"/>
      <c r="B343" s="55"/>
    </row>
    <row r="344" spans="1:2" x14ac:dyDescent="0.25">
      <c r="A344" s="55"/>
      <c r="B344" s="55"/>
    </row>
    <row r="345" spans="1:2" x14ac:dyDescent="0.25">
      <c r="A345" s="55"/>
      <c r="B345" s="55"/>
    </row>
    <row r="346" spans="1:2" x14ac:dyDescent="0.25">
      <c r="A346" s="55"/>
      <c r="B346" s="55"/>
    </row>
    <row r="347" spans="1:2" x14ac:dyDescent="0.25">
      <c r="A347" s="55"/>
      <c r="B347" s="55"/>
    </row>
    <row r="348" spans="1:2" x14ac:dyDescent="0.25">
      <c r="A348" s="55"/>
      <c r="B348" s="55"/>
    </row>
    <row r="349" spans="1:2" x14ac:dyDescent="0.25">
      <c r="A349" s="55"/>
    </row>
    <row r="350" spans="1:2" x14ac:dyDescent="0.25">
      <c r="A350" s="55"/>
    </row>
    <row r="351" spans="1:2" x14ac:dyDescent="0.25">
      <c r="A351" s="55"/>
    </row>
    <row r="352" spans="1:2" x14ac:dyDescent="0.25">
      <c r="A352" s="55"/>
    </row>
  </sheetData>
  <sheetProtection insertRows="0" deleteRows="0" selectLockedCells="1"/>
  <conditionalFormatting sqref="H8:H235">
    <cfRule type="containsText" dxfId="65" priority="28" operator="containsText" text="New Sign Required">
      <formula>NOT(ISERROR(SEARCH("New Sign Required",H8)))</formula>
    </cfRule>
  </conditionalFormatting>
  <conditionalFormatting sqref="G8:H14">
    <cfRule type="containsText" dxfId="64" priority="27" operator="containsText" text="Action Required">
      <formula>NOT(ISERROR(SEARCH("Action Required",G8)))</formula>
    </cfRule>
  </conditionalFormatting>
  <conditionalFormatting sqref="H1:H4 H8:H1048576 G5:G7">
    <cfRule type="containsText" dxfId="63" priority="16" operator="containsText" text="Remove Old Sign">
      <formula>NOT(ISERROR(SEARCH("Remove Old Sign",G1)))</formula>
    </cfRule>
    <cfRule type="containsText" dxfId="62" priority="17" operator="containsText" text="Move Sign to New Location">
      <formula>NOT(ISERROR(SEARCH("Move Sign to New Location",G1)))</formula>
    </cfRule>
  </conditionalFormatting>
  <conditionalFormatting sqref="G3:G4 G8:G1048576">
    <cfRule type="containsText" dxfId="61" priority="15" operator="containsText" text="Remove Old Tag">
      <formula>NOT(ISERROR(SEARCH("Remove Old Tag",G3)))</formula>
    </cfRule>
  </conditionalFormatting>
  <conditionalFormatting sqref="D179:D181 D173 D177 D323:D324 D119:D126 D129:D165">
    <cfRule type="containsText" dxfId="60" priority="8" operator="containsText" text="Yes">
      <formula>NOT(ISERROR(SEARCH("Yes",D119)))</formula>
    </cfRule>
  </conditionalFormatting>
  <conditionalFormatting sqref="F137:F167">
    <cfRule type="containsText" dxfId="59" priority="7" operator="containsText" text="Action Required">
      <formula>NOT(ISERROR(SEARCH("Action Required",F137)))</formula>
    </cfRule>
  </conditionalFormatting>
  <conditionalFormatting sqref="E1:E2 F65 F4:F6 F62:F63 F125:F167 F68:F72 E116:E118 F29:F44 F46:F58 F76:F123 F8:F27 F173:F278">
    <cfRule type="containsText" dxfId="58" priority="6" operator="containsText" text="Remove Old Tag">
      <formula>NOT(ISERROR(SEARCH("Remove Old Tag",E1)))</formula>
    </cfRule>
  </conditionalFormatting>
  <conditionalFormatting sqref="F66:F67">
    <cfRule type="containsText" dxfId="57" priority="5" operator="containsText" text="Remove Old Tag">
      <formula>NOT(ISERROR(SEARCH("Remove Old Tag",F66)))</formula>
    </cfRule>
  </conditionalFormatting>
  <conditionalFormatting sqref="E168">
    <cfRule type="containsText" dxfId="56" priority="4" operator="containsText" text="Remove Old Tag">
      <formula>NOT(ISERROR(SEARCH("Remove Old Tag",E168)))</formula>
    </cfRule>
  </conditionalFormatting>
  <conditionalFormatting sqref="F7">
    <cfRule type="containsText" dxfId="55" priority="3" operator="containsText" text="Remove Old Tag">
      <formula>NOT(ISERROR(SEARCH("Remove Old Tag",F7)))</formula>
    </cfRule>
  </conditionalFormatting>
  <conditionalFormatting sqref="A24:A82">
    <cfRule type="expression" dxfId="54" priority="2">
      <formula>EXACT($E14,"Non-Assignable")</formula>
    </cfRule>
  </conditionalFormatting>
  <conditionalFormatting sqref="A20:A23">
    <cfRule type="expression" dxfId="53" priority="1">
      <formula>EXACT($E12,"Non-Assignable")</formula>
    </cfRule>
  </conditionalFormatting>
  <conditionalFormatting sqref="D83:D84">
    <cfRule type="expression" dxfId="52" priority="9">
      <formula>EXACT($E76,"Non-Assignable")</formula>
    </cfRule>
  </conditionalFormatting>
  <conditionalFormatting sqref="D85:D109">
    <cfRule type="expression" dxfId="51" priority="10">
      <formula>EXACT($E80,"Non-Assignable")</formula>
    </cfRule>
  </conditionalFormatting>
  <conditionalFormatting sqref="D20:D82">
    <cfRule type="expression" dxfId="50" priority="11">
      <formula>EXACT($E12,"Non-Assignable")</formula>
    </cfRule>
  </conditionalFormatting>
  <conditionalFormatting sqref="A110:A115">
    <cfRule type="expression" dxfId="49" priority="12">
      <formula>EXACT($E106,"Non-Assignable")</formula>
    </cfRule>
  </conditionalFormatting>
  <conditionalFormatting sqref="D110:D115">
    <cfRule type="expression" dxfId="48" priority="13">
      <formula>EXACT($E108,"Non-Assignable")</formula>
    </cfRule>
  </conditionalFormatting>
  <conditionalFormatting sqref="A83:A109">
    <cfRule type="expression" dxfId="47" priority="14">
      <formula>EXACT($E76,"Non-Assignable")</formula>
    </cfRule>
  </conditionalFormatting>
  <dataValidations count="2">
    <dataValidation type="list" allowBlank="1" showInputMessage="1" showErrorMessage="1" sqref="H15:H218">
      <formula1>DoorSignage</formula1>
    </dataValidation>
    <dataValidation type="list" allowBlank="1" showInputMessage="1" showErrorMessage="1" sqref="D323:D32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G8:H14 F137:F167 A92:A94 A33:A37 A39:A42 A20:A21 A83:A88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74</v>
      </c>
      <c r="D1" t="s">
        <v>2</v>
      </c>
      <c r="E1" s="7" t="s">
        <v>27</v>
      </c>
      <c r="F1" s="1" t="s">
        <v>40</v>
      </c>
      <c r="G1" t="s">
        <v>61</v>
      </c>
    </row>
    <row r="2" spans="1:7" x14ac:dyDescent="0.25">
      <c r="A2" s="1" t="s">
        <v>3</v>
      </c>
      <c r="B2" s="1" t="s">
        <v>6</v>
      </c>
      <c r="C2" t="s">
        <v>56</v>
      </c>
      <c r="D2" t="s">
        <v>18</v>
      </c>
      <c r="E2" s="7" t="s">
        <v>48</v>
      </c>
      <c r="F2" s="1" t="s">
        <v>41</v>
      </c>
      <c r="G2" t="s">
        <v>69</v>
      </c>
    </row>
    <row r="3" spans="1:7" x14ac:dyDescent="0.25">
      <c r="A3" s="1" t="s">
        <v>13</v>
      </c>
      <c r="B3" s="1" t="s">
        <v>13</v>
      </c>
      <c r="C3" t="s">
        <v>67</v>
      </c>
      <c r="D3" s="1" t="s">
        <v>13</v>
      </c>
      <c r="E3" s="7" t="s">
        <v>21</v>
      </c>
      <c r="F3" s="1" t="s">
        <v>42</v>
      </c>
      <c r="G3" t="s">
        <v>62</v>
      </c>
    </row>
    <row r="4" spans="1:7" x14ac:dyDescent="0.25">
      <c r="A4" s="9" t="s">
        <v>30</v>
      </c>
      <c r="C4" t="s">
        <v>55</v>
      </c>
      <c r="D4" s="8" t="s">
        <v>30</v>
      </c>
      <c r="E4" s="7" t="s">
        <v>65</v>
      </c>
      <c r="F4" s="1" t="s">
        <v>53</v>
      </c>
      <c r="G4" t="s">
        <v>63</v>
      </c>
    </row>
    <row r="5" spans="1:7" x14ac:dyDescent="0.25">
      <c r="A5" s="1" t="s">
        <v>51</v>
      </c>
      <c r="C5" t="s">
        <v>66</v>
      </c>
      <c r="D5" s="8" t="s">
        <v>52</v>
      </c>
      <c r="E5" s="7" t="s">
        <v>50</v>
      </c>
      <c r="F5">
        <v>0</v>
      </c>
      <c r="G5" t="s">
        <v>72</v>
      </c>
    </row>
    <row r="6" spans="1:7" x14ac:dyDescent="0.25">
      <c r="C6" t="s">
        <v>70</v>
      </c>
      <c r="D6" s="8" t="s">
        <v>54</v>
      </c>
      <c r="E6" s="7" t="s">
        <v>68</v>
      </c>
    </row>
    <row r="7" spans="1:7" x14ac:dyDescent="0.25">
      <c r="C7" t="s">
        <v>71</v>
      </c>
      <c r="E7" s="7" t="s">
        <v>28</v>
      </c>
    </row>
    <row r="8" spans="1:7" x14ac:dyDescent="0.25">
      <c r="C8" t="s">
        <v>73</v>
      </c>
      <c r="E8" s="7" t="s">
        <v>64</v>
      </c>
    </row>
    <row r="9" spans="1:7" x14ac:dyDescent="0.25">
      <c r="C9" t="s">
        <v>75</v>
      </c>
      <c r="E9" s="7" t="s">
        <v>29</v>
      </c>
    </row>
    <row r="10" spans="1:7" s="1" customFormat="1" x14ac:dyDescent="0.25">
      <c r="E10" s="11" t="s">
        <v>46</v>
      </c>
    </row>
    <row r="11" spans="1:7" x14ac:dyDescent="0.25">
      <c r="E11" s="11" t="s">
        <v>31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49</v>
      </c>
    </row>
    <row r="15" spans="1:7" x14ac:dyDescent="0.25">
      <c r="E15" s="11" t="s">
        <v>47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0626</v>
      </c>
      <c r="B306" s="3" t="str">
        <f>VLOOKUP(A306,[4]UKBuilding_List!$A$1:$D$376,3,FALSE)</f>
        <v>1119 S. Limestone</v>
      </c>
      <c r="C306" s="1"/>
    </row>
    <row r="307" spans="1:3" x14ac:dyDescent="0.25">
      <c r="A307" s="2" t="str">
        <f>([4]UKBuilding_List!A307)</f>
        <v>0633</v>
      </c>
      <c r="B307" s="3" t="str">
        <f>VLOOKUP(A307,[4]UKBuilding_List!$A$1:$D$376,3,FALSE)</f>
        <v>Davis Marksbury Building</v>
      </c>
      <c r="C307" s="1"/>
    </row>
    <row r="308" spans="1:3" x14ac:dyDescent="0.25">
      <c r="A308" s="2" t="str">
        <f>([4]UKBuilding_List!A308)</f>
        <v>0644</v>
      </c>
      <c r="B308" s="3" t="str">
        <f>VLOOKUP(A308,[4]UKBuilding_List!$A$1:$D$376,3,FALSE)</f>
        <v>Wildcat Coal Lodge</v>
      </c>
      <c r="C308" s="1"/>
    </row>
    <row r="309" spans="1:3" x14ac:dyDescent="0.25">
      <c r="A309" s="2" t="str">
        <f>([4]UKBuilding_List!A309)</f>
        <v>0651</v>
      </c>
      <c r="B309" s="3" t="str">
        <f>VLOOKUP(A309,[4]UKBuilding_List!$A$1:$D$376,3,FALSE)</f>
        <v>Mandrell Hall</v>
      </c>
      <c r="C309" s="1"/>
    </row>
    <row r="310" spans="1:3" x14ac:dyDescent="0.25">
      <c r="A310" s="2" t="str">
        <f>([4]UKBuilding_List!A310)</f>
        <v>0652</v>
      </c>
      <c r="B310" s="3" t="str">
        <f>VLOOKUP(A310,[4]UKBuilding_List!$A$1:$D$376,3,FALSE)</f>
        <v>Bosworth Hall</v>
      </c>
      <c r="C310" s="1"/>
    </row>
    <row r="311" spans="1:3" x14ac:dyDescent="0.25">
      <c r="A311" s="2" t="str">
        <f>([4]UKBuilding_List!A311)</f>
        <v>0653</v>
      </c>
      <c r="B311" s="3" t="str">
        <f>VLOOKUP(A311,[4]UKBuilding_List!$A$1:$D$376,3,FALSE)</f>
        <v>Sanders Hall</v>
      </c>
      <c r="C311" s="1"/>
    </row>
    <row r="312" spans="1:3" x14ac:dyDescent="0.25">
      <c r="A312" s="2" t="str">
        <f>([4]UKBuilding_List!A312)</f>
        <v>0654</v>
      </c>
      <c r="B312" s="3" t="str">
        <f>VLOOKUP(A312,[4]UKBuilding_List!$A$1:$D$376,3,FALSE)</f>
        <v>Building 100</v>
      </c>
      <c r="C312" s="1"/>
    </row>
    <row r="313" spans="1:3" x14ac:dyDescent="0.25">
      <c r="A313" s="2" t="str">
        <f>([4]UKBuilding_List!A313)</f>
        <v>0655</v>
      </c>
      <c r="B313" s="3" t="str">
        <f>VLOOKUP(A313,[4]UKBuilding_List!$A$1:$D$376,3,FALSE)</f>
        <v>Building 200</v>
      </c>
      <c r="C313" s="1"/>
    </row>
    <row r="314" spans="1:3" x14ac:dyDescent="0.25">
      <c r="A314" s="2" t="str">
        <f>([4]UKBuilding_List!A314)</f>
        <v>0656</v>
      </c>
      <c r="B314" s="3" t="str">
        <f>VLOOKUP(A314,[4]UKBuilding_List!$A$1:$D$376,3,FALSE)</f>
        <v>Building 300</v>
      </c>
      <c r="C314" s="1"/>
    </row>
    <row r="315" spans="1:3" x14ac:dyDescent="0.25">
      <c r="A315" s="2" t="str">
        <f>([4]UKBuilding_List!A315)</f>
        <v>0657</v>
      </c>
      <c r="B315" s="3" t="str">
        <f>VLOOKUP(A315,[4]UKBuilding_List!$A$1:$D$376,3,FALSE)</f>
        <v>Building 400</v>
      </c>
      <c r="C315" s="1"/>
    </row>
    <row r="316" spans="1:3" x14ac:dyDescent="0.25">
      <c r="A316" s="2" t="str">
        <f>([4]UKBuilding_List!A316)</f>
        <v>0658</v>
      </c>
      <c r="B316" s="3" t="str">
        <f>VLOOKUP(A316,[4]UKBuilding_List!$A$1:$D$376,3,FALSE)</f>
        <v>Maintenance Bldg.</v>
      </c>
      <c r="C316" s="1"/>
    </row>
    <row r="317" spans="1:3" x14ac:dyDescent="0.25">
      <c r="A317" s="2" t="str">
        <f>([4]UKBuilding_List!A317)</f>
        <v>0659</v>
      </c>
      <c r="B317" s="3" t="str">
        <f>VLOOKUP(A317,[4]UKBuilding_List!$A$1:$D$376,3,FALSE)</f>
        <v>Gas Building</v>
      </c>
      <c r="C317" s="1"/>
    </row>
    <row r="318" spans="1:3" x14ac:dyDescent="0.25">
      <c r="A318" s="2" t="str">
        <f>([4]UKBuilding_List!A318)</f>
        <v>0660</v>
      </c>
      <c r="B318" s="3" t="str">
        <f>VLOOKUP(A318,[4]UKBuilding_List!$A$1:$D$376,3,FALSE)</f>
        <v>Maxwelton Ct. Apts #1</v>
      </c>
      <c r="C318" s="1"/>
    </row>
    <row r="319" spans="1:3" x14ac:dyDescent="0.25">
      <c r="A319" s="2" t="str">
        <f>([4]UKBuilding_List!A319)</f>
        <v>0661</v>
      </c>
      <c r="B319" s="3" t="str">
        <f>VLOOKUP(A319,[4]UKBuilding_List!$A$1:$D$376,3,FALSE)</f>
        <v>Maxwelton Ct. Apts #2</v>
      </c>
      <c r="C319" s="1"/>
    </row>
    <row r="320" spans="1:3" x14ac:dyDescent="0.25">
      <c r="A320" s="2" t="str">
        <f>([4]UKBuilding_List!A320)</f>
        <v>0662</v>
      </c>
      <c r="B320" s="3" t="str">
        <f>VLOOKUP(A320,[4]UKBuilding_List!$A$1:$D$376,3,FALSE)</f>
        <v>Maxwelton Ct. Apts #3</v>
      </c>
      <c r="C320" s="1"/>
    </row>
    <row r="321" spans="1:3" x14ac:dyDescent="0.25">
      <c r="A321" s="2" t="str">
        <f>([4]UKBuilding_List!A321)</f>
        <v>0663</v>
      </c>
      <c r="B321" s="3" t="str">
        <f>VLOOKUP(A321,[4]UKBuilding_List!$A$1:$D$376,3,FALSE)</f>
        <v>Maxwelton Ct. Apts #4</v>
      </c>
      <c r="C321" s="1"/>
    </row>
    <row r="322" spans="1:3" x14ac:dyDescent="0.25">
      <c r="A322" s="2" t="str">
        <f>([4]UKBuilding_List!A322)</f>
        <v>0664</v>
      </c>
      <c r="B322" s="3" t="str">
        <f>VLOOKUP(A322,[4]UKBuilding_List!$A$1:$D$376,3,FALSE)</f>
        <v>Maxwelton Ct. Apts #5</v>
      </c>
      <c r="C322" s="1"/>
    </row>
    <row r="323" spans="1:3" x14ac:dyDescent="0.25">
      <c r="A323" s="2" t="str">
        <f>([4]UKBuilding_List!A323)</f>
        <v>0665</v>
      </c>
      <c r="B323" s="3" t="str">
        <f>VLOOKUP(A323,[4]UKBuilding_List!$A$1:$D$376,3,FALSE)</f>
        <v>Maxwelton Ct. Apts #6</v>
      </c>
      <c r="C323" s="1"/>
    </row>
    <row r="324" spans="1:3" x14ac:dyDescent="0.25">
      <c r="A324" s="2" t="str">
        <f>([4]UKBuilding_List!A324)</f>
        <v>0666</v>
      </c>
      <c r="B324" s="3" t="str">
        <f>VLOOKUP(A324,[4]UKBuilding_List!$A$1:$D$376,3,FALSE)</f>
        <v>Maxwelton Ct. Apts #7</v>
      </c>
      <c r="C324" s="1"/>
    </row>
    <row r="325" spans="1:3" x14ac:dyDescent="0.25">
      <c r="A325" s="2" t="str">
        <f>([4]UKBuilding_List!A325)</f>
        <v>0667</v>
      </c>
      <c r="B325" s="3" t="str">
        <f>VLOOKUP(A325,[4]UKBuilding_List!$A$1:$D$376,3,FALSE)</f>
        <v>Maxwelton Ct. Apts #8</v>
      </c>
      <c r="C325" s="1"/>
    </row>
    <row r="326" spans="1:3" x14ac:dyDescent="0.25">
      <c r="A326" s="2" t="str">
        <f>([4]UKBuilding_List!A326)</f>
        <v>0668</v>
      </c>
      <c r="B326" s="3" t="str">
        <f>VLOOKUP(A326,[4]UKBuilding_List!$A$1:$D$376,3,FALSE)</f>
        <v>Maxwelton Ct. Apts #9</v>
      </c>
      <c r="C326" s="1"/>
    </row>
    <row r="327" spans="1:3" x14ac:dyDescent="0.25">
      <c r="A327" s="2" t="str">
        <f>([4]UKBuilding_List!A327)</f>
        <v>0669</v>
      </c>
      <c r="B327" s="3" t="str">
        <f>VLOOKUP(A327,[4]UKBuilding_List!$A$1:$D$376,3,FALSE)</f>
        <v>Maxwelton Ct. Apts #10</v>
      </c>
      <c r="C327" s="1"/>
    </row>
    <row r="328" spans="1:3" x14ac:dyDescent="0.25">
      <c r="A328" s="2" t="str">
        <f>([4]UKBuilding_List!A328)</f>
        <v>0670</v>
      </c>
      <c r="B328" s="3" t="str">
        <f>VLOOKUP(A328,[4]UKBuilding_List!$A$1:$D$376,3,FALSE)</f>
        <v>Maxwelton Ct. Apts #11</v>
      </c>
      <c r="C328" s="1"/>
    </row>
    <row r="329" spans="1:3" x14ac:dyDescent="0.25">
      <c r="A329" s="2" t="str">
        <f>([4]UKBuilding_List!A329)</f>
        <v>0671</v>
      </c>
      <c r="B329" s="3" t="str">
        <f>VLOOKUP(A329,[4]UKBuilding_List!$A$1:$D$376,3,FALSE)</f>
        <v>Maxwelton Ct. Apts #12</v>
      </c>
      <c r="C329" s="1"/>
    </row>
    <row r="330" spans="1:3" x14ac:dyDescent="0.25">
      <c r="A330" s="2" t="str">
        <f>([4]UKBuilding_List!A330)</f>
        <v>0672</v>
      </c>
      <c r="B330" s="3" t="str">
        <f>VLOOKUP(A330,[4]UKBuilding_List!$A$1:$D$376,3,FALSE)</f>
        <v>Maxwelton Ct. Apts #13</v>
      </c>
      <c r="C330" s="1"/>
    </row>
    <row r="331" spans="1:3" x14ac:dyDescent="0.25">
      <c r="A331" s="2" t="str">
        <f>([4]UKBuilding_List!A331)</f>
        <v>0673</v>
      </c>
      <c r="B331" s="3" t="str">
        <f>VLOOKUP(A331,[4]UKBuilding_List!$A$1:$D$376,3,FALSE)</f>
        <v>Maxwelton Ct. Apts #14</v>
      </c>
      <c r="C331" s="1"/>
    </row>
    <row r="332" spans="1:3" x14ac:dyDescent="0.25">
      <c r="A332" s="2" t="str">
        <f>([4]UKBuilding_List!A332)</f>
        <v>0674</v>
      </c>
      <c r="B332" s="3" t="str">
        <f>VLOOKUP(A332,[4]UKBuilding_List!$A$1:$D$376,3,FALSE)</f>
        <v>Maxwelton Ct. Apts #15</v>
      </c>
      <c r="C332" s="1"/>
    </row>
    <row r="333" spans="1:3" x14ac:dyDescent="0.25">
      <c r="A333" s="2" t="str">
        <f>([4]UKBuilding_List!A333)</f>
        <v>0675</v>
      </c>
      <c r="B333" s="3" t="str">
        <f>VLOOKUP(A333,[4]UKBuilding_List!$A$1:$D$376,3,FALSE)</f>
        <v>Maxwelton Ct. Apts #16</v>
      </c>
      <c r="C333" s="1"/>
    </row>
    <row r="334" spans="1:3" x14ac:dyDescent="0.25">
      <c r="A334" s="2" t="str">
        <f>([4]UKBuilding_List!A334)</f>
        <v>0676</v>
      </c>
      <c r="B334" s="3" t="str">
        <f>VLOOKUP(A334,[4]UKBuilding_List!$A$1:$D$376,3,FALSE)</f>
        <v>Bill Gatton Student Center</v>
      </c>
      <c r="C334" s="1"/>
    </row>
    <row r="335" spans="1:3" x14ac:dyDescent="0.25">
      <c r="A335" s="2" t="str">
        <f>([4]UKBuilding_List!A335)</f>
        <v>0677</v>
      </c>
      <c r="B335" s="3" t="str">
        <f>VLOOKUP(A335,[4]UKBuilding_List!$A$1:$D$376,3,FALSE)</f>
        <v>University Flats</v>
      </c>
      <c r="C335" s="1"/>
    </row>
    <row r="336" spans="1:3" x14ac:dyDescent="0.25">
      <c r="A336" s="2" t="str">
        <f>([4]UKBuilding_List!A336)</f>
        <v>0678</v>
      </c>
      <c r="B336" s="3" t="str">
        <f>VLOOKUP(A336,[4]UKBuilding_List!$A$1:$D$376,3,FALSE)</f>
        <v>Lewis Hall</v>
      </c>
      <c r="C336" s="1"/>
    </row>
    <row r="337" spans="1:3" x14ac:dyDescent="0.25">
      <c r="A337" s="2" t="str">
        <f>([4]UKBuilding_List!A337)</f>
        <v>0679</v>
      </c>
      <c r="B337" s="3" t="str">
        <f>VLOOKUP(A337,[4]UKBuilding_List!$A$1:$D$376,3,FALSE)</f>
        <v>Healthy Kentucky Research Building</v>
      </c>
      <c r="C337" s="1"/>
    </row>
    <row r="338" spans="1:3" x14ac:dyDescent="0.25">
      <c r="A338" s="2" t="str">
        <f>([4]UKBuilding_List!A338)</f>
        <v>0682</v>
      </c>
      <c r="B338" s="3" t="str">
        <f>VLOOKUP(A338,[4]UKBuilding_List!$A$1:$D$376,3,FALSE)</f>
        <v>Kentucky Proud Park</v>
      </c>
      <c r="C338" s="1"/>
    </row>
    <row r="339" spans="1:3" x14ac:dyDescent="0.25">
      <c r="A339" s="2" t="str">
        <f>([4]UKBuilding_List!A339)</f>
        <v>0690</v>
      </c>
      <c r="B339" s="3" t="str">
        <f>VLOOKUP(A339,[4]UKBuilding_List!$A$1:$D$376,3,FALSE)</f>
        <v>441 Rose Ln</v>
      </c>
      <c r="C339" s="1"/>
    </row>
    <row r="340" spans="1:3" x14ac:dyDescent="0.25">
      <c r="A340" s="2" t="str">
        <f>([4]UKBuilding_List!A340)</f>
        <v>0695</v>
      </c>
      <c r="B340" s="3" t="str">
        <f>VLOOKUP(A340,[4]UKBuilding_List!$A$1:$D$376,3,FALSE)</f>
        <v>Blue Lot Bus Shelter</v>
      </c>
      <c r="C340" s="1"/>
    </row>
    <row r="341" spans="1:3" x14ac:dyDescent="0.25">
      <c r="A341" s="2" t="str">
        <f>([4]UKBuilding_List!A341)</f>
        <v>0698</v>
      </c>
      <c r="B341" s="3" t="str">
        <f>VLOOKUP(A341,[4]UKBuilding_List!$A$1:$D$376,3,FALSE)</f>
        <v>University Inn #1</v>
      </c>
      <c r="C341" s="1"/>
    </row>
    <row r="342" spans="1:3" x14ac:dyDescent="0.25">
      <c r="A342" s="2" t="str">
        <f>([4]UKBuilding_List!A342)</f>
        <v>0699</v>
      </c>
      <c r="B342" s="3" t="str">
        <f>VLOOKUP(A342,[4]UKBuilding_List!$A$1:$D$376,3,FALSE)</f>
        <v>University Inn #2</v>
      </c>
      <c r="C342" s="1"/>
    </row>
    <row r="343" spans="1:3" x14ac:dyDescent="0.25">
      <c r="A343" s="2" t="str">
        <f>([4]UKBuilding_List!A343)</f>
        <v>0702</v>
      </c>
      <c r="B343" s="3" t="str">
        <f>VLOOKUP(A343,[4]UKBuilding_List!$A$1:$D$376,3,FALSE)</f>
        <v>Soccer Support Building</v>
      </c>
      <c r="C343" s="1"/>
    </row>
    <row r="344" spans="1:3" x14ac:dyDescent="0.25">
      <c r="A344" s="2" t="str">
        <f>([4]UKBuilding_List!A344)</f>
        <v>0703</v>
      </c>
      <c r="B344" s="3" t="str">
        <f>VLOOKUP(A344,[4]UKBuilding_List!$A$1:$D$376,3,FALSE)</f>
        <v>Senior Center</v>
      </c>
      <c r="C344" s="1"/>
    </row>
    <row r="345" spans="1:3" x14ac:dyDescent="0.25">
      <c r="A345" s="2" t="str">
        <f>([4]UKBuilding_List!A345)</f>
        <v>0708</v>
      </c>
      <c r="B345" s="3" t="str">
        <f>VLOOKUP(A345,[4]UKBuilding_List!$A$1:$D$376,3,FALSE)</f>
        <v>Kiln Enclosure Building</v>
      </c>
      <c r="C345" s="1"/>
    </row>
    <row r="346" spans="1:3" x14ac:dyDescent="0.25">
      <c r="A346" s="2" t="str">
        <f>([4]UKBuilding_List!A346)</f>
        <v>0711</v>
      </c>
      <c r="B346" s="3" t="str">
        <f>VLOOKUP(A346,[4]UKBuilding_List!$A$1:$D$376,3,FALSE)</f>
        <v>Orange Lot Bus Shelter</v>
      </c>
      <c r="C346" s="1"/>
    </row>
    <row r="347" spans="1:3" x14ac:dyDescent="0.25">
      <c r="A347" s="2" t="str">
        <f>([4]UKBuilding_List!A347)</f>
        <v>0712</v>
      </c>
      <c r="B347" s="3" t="str">
        <f>VLOOKUP(A347,[4]UKBuilding_List!$A$1:$D$376,3,FALSE)</f>
        <v>430 Transylvania Park</v>
      </c>
      <c r="C347" s="1"/>
    </row>
    <row r="348" spans="1:3" x14ac:dyDescent="0.25">
      <c r="A348" s="2" t="str">
        <f>([4]UKBuilding_List!A348)</f>
        <v>0713</v>
      </c>
      <c r="B348" s="3" t="str">
        <f>VLOOKUP(A348,[4]UKBuilding_List!$A$1:$D$376,3,FALSE)</f>
        <v>463 Rose Ln</v>
      </c>
      <c r="C348" s="1"/>
    </row>
    <row r="349" spans="1:3" x14ac:dyDescent="0.25">
      <c r="A349" s="2" t="str">
        <f>([4]UKBuilding_List!A349)</f>
        <v>0715</v>
      </c>
      <c r="B349" s="3" t="str">
        <f>VLOOKUP(A349,[4]UKBuilding_List!$A$1:$D$376,3,FALSE)</f>
        <v>600 S Broadway</v>
      </c>
      <c r="C349" s="1"/>
    </row>
    <row r="350" spans="1:3" x14ac:dyDescent="0.25">
      <c r="A350" s="2" t="str">
        <f>([4]UKBuilding_List!A350)</f>
        <v>0717</v>
      </c>
      <c r="B350" s="3" t="str">
        <f>VLOOKUP(A350,[4]UKBuilding_List!$A$1:$D$376,3,FALSE)</f>
        <v>156 Leader Ave</v>
      </c>
      <c r="C350" s="1"/>
    </row>
    <row r="351" spans="1:3" x14ac:dyDescent="0.25">
      <c r="A351" s="2" t="str">
        <f>([4]UKBuilding_List!A351)</f>
        <v>0718</v>
      </c>
      <c r="B351" s="3" t="str">
        <f>VLOOKUP(A351,[4]UKBuilding_List!$A$1:$D$376,3,FALSE)</f>
        <v>125 State St</v>
      </c>
      <c r="C351" s="1"/>
    </row>
    <row r="352" spans="1:3" x14ac:dyDescent="0.25">
      <c r="A352" s="2">
        <f>([4]UKBuilding_List!A352)</f>
        <v>1200</v>
      </c>
      <c r="B352" s="3" t="str">
        <f>VLOOKUP(A352,[4]UKBuilding_List!$A$1:$D$376,3,FALSE)</f>
        <v>Electric Substation #1</v>
      </c>
      <c r="C352" s="1"/>
    </row>
    <row r="353" spans="1:3" x14ac:dyDescent="0.25">
      <c r="A353" s="2">
        <f>([4]UKBuilding_List!A353)</f>
        <v>1201</v>
      </c>
      <c r="B353" s="3" t="str">
        <f>VLOOKUP(A353,[4]UKBuilding_List!$A$1:$D$376,3,FALSE)</f>
        <v>Electric Substation #3</v>
      </c>
      <c r="C353" s="1"/>
    </row>
    <row r="354" spans="1:3" x14ac:dyDescent="0.25">
      <c r="A354" s="2">
        <f>([4]UKBuilding_List!A354)</f>
        <v>2100</v>
      </c>
      <c r="B354" s="3" t="str">
        <f>VLOOKUP(A354,[4]UKBuilding_List!$A$1:$D$376,3,FALSE)</f>
        <v>Alpha Chi Omega Sorority</v>
      </c>
      <c r="C354" s="1"/>
    </row>
    <row r="355" spans="1:3" x14ac:dyDescent="0.25">
      <c r="A355" s="2">
        <f>([4]UKBuilding_List!A355)</f>
        <v>2101</v>
      </c>
      <c r="B355" s="3" t="str">
        <f>VLOOKUP(A355,[4]UKBuilding_List!$A$1:$D$376,3,FALSE)</f>
        <v>Beta Theta Pi Fraternity</v>
      </c>
      <c r="C355" s="1"/>
    </row>
    <row r="356" spans="1:3" x14ac:dyDescent="0.25">
      <c r="A356" s="2">
        <f>([4]UKBuilding_List!A356)</f>
        <v>2102</v>
      </c>
      <c r="B356" s="3" t="str">
        <f>VLOOKUP(A356,[4]UKBuilding_List!$A$1:$D$376,3,FALSE)</f>
        <v>New Kappa Alpha Theta Sorority</v>
      </c>
      <c r="C356" s="1"/>
    </row>
    <row r="357" spans="1:3" x14ac:dyDescent="0.25">
      <c r="A357" s="2">
        <f>([4]UKBuilding_List!A357)</f>
        <v>2103</v>
      </c>
      <c r="B357" s="3" t="str">
        <f>VLOOKUP(A357,[4]UKBuilding_List!$A$1:$D$376,3,FALSE)</f>
        <v>Phi Kappa Tau</v>
      </c>
      <c r="C357" s="1"/>
    </row>
    <row r="358" spans="1:3" x14ac:dyDescent="0.25">
      <c r="A358" s="2" t="str">
        <f>([4]UKBuilding_List!A358)</f>
        <v>8633</v>
      </c>
      <c r="B358" s="3" t="str">
        <f>VLOOKUP(A358,[4]UKBuilding_List!$A$1:$D$376,3,FALSE)</f>
        <v>UK HealthCare Good Samaritan Hospital</v>
      </c>
      <c r="C358" s="1"/>
    </row>
    <row r="359" spans="1:3" x14ac:dyDescent="0.25">
      <c r="A359" s="2" t="str">
        <f>([4]UKBuilding_List!A359)</f>
        <v>9127</v>
      </c>
      <c r="B359" s="3" t="str">
        <f>VLOOKUP(A359,[4]UKBuilding_List!$A$1:$D$376,3,FALSE)</f>
        <v>1101 S. Limestone</v>
      </c>
      <c r="C359" s="1"/>
    </row>
    <row r="360" spans="1:3" x14ac:dyDescent="0.25">
      <c r="A360" s="2" t="str">
        <f>([4]UKBuilding_List!A360)</f>
        <v>9766</v>
      </c>
      <c r="B360" s="3" t="str">
        <f>VLOOKUP(A360,[4]UKBuilding_List!$A$1:$D$376,3,FALSE)</f>
        <v xml:space="preserve">New Equine Analytical Chemistry Lab      </v>
      </c>
      <c r="C360" s="1"/>
    </row>
    <row r="361" spans="1:3" x14ac:dyDescent="0.25">
      <c r="A361" s="2" t="str">
        <f>([4]UKBuilding_List!A361)</f>
        <v>9772</v>
      </c>
      <c r="B361" s="3" t="str">
        <f>VLOOKUP(A361,[4]UKBuilding_List!$A$1:$D$376,3,FALSE)</f>
        <v>1221 S. Broadway</v>
      </c>
      <c r="C361" s="1"/>
    </row>
    <row r="362" spans="1:3" x14ac:dyDescent="0.25">
      <c r="A362" s="2">
        <f>([4]UKBuilding_List!A362)</f>
        <v>9813</v>
      </c>
      <c r="B362" s="3" t="str">
        <f>VLOOKUP(A362,[4]UKBuilding_List!$A$1:$D$376,3,FALSE)</f>
        <v>Child Development Center of the Bluegrass, Inc.</v>
      </c>
      <c r="C362" s="1"/>
    </row>
    <row r="363" spans="1:3" x14ac:dyDescent="0.25">
      <c r="A363" s="2" t="str">
        <f>([4]UKBuilding_List!A363)</f>
        <v>9853</v>
      </c>
      <c r="B363" s="3" t="str">
        <f>VLOOKUP(A363,[4]UKBuilding_List!$A$1:$D$376,3,FALSE)</f>
        <v>Shriners Hospitals for Children Medical Center - Lexington</v>
      </c>
      <c r="C363" s="1"/>
    </row>
    <row r="364" spans="1:3" x14ac:dyDescent="0.25">
      <c r="A364" s="2" t="str">
        <f>([4]UKBuilding_List!A364)</f>
        <v>9854</v>
      </c>
      <c r="B364" s="3" t="str">
        <f>VLOOKUP(A364,[4]UKBuilding_List!$A$1:$D$376,3,FALSE)</f>
        <v>Anthropology Research Building</v>
      </c>
      <c r="C364" s="1"/>
    </row>
    <row r="365" spans="1:3" x14ac:dyDescent="0.25">
      <c r="A365" s="2" t="str">
        <f>([4]UKBuilding_List!A365)</f>
        <v>9861</v>
      </c>
      <c r="B365" s="3" t="str">
        <f>VLOOKUP(A365,[4]UKBuilding_List!$A$1:$D$376,3,FALSE)</f>
        <v>845 Angliana Ave</v>
      </c>
      <c r="C365" s="1"/>
    </row>
    <row r="366" spans="1:3" x14ac:dyDescent="0.25">
      <c r="A366" s="2" t="str">
        <f>([4]UKBuilding_List!A366)</f>
        <v>9873</v>
      </c>
      <c r="B366" s="3" t="str">
        <f>VLOOKUP(A366,[4]UKBuilding_List!$A$1:$D$376,3,FALSE)</f>
        <v>UKHC Midwife Clinic</v>
      </c>
      <c r="C366" s="1"/>
    </row>
    <row r="367" spans="1:3" x14ac:dyDescent="0.25">
      <c r="A367" s="2" t="str">
        <f>([4]UKBuilding_List!A367)</f>
        <v>9875</v>
      </c>
      <c r="B367" s="3" t="str">
        <f>VLOOKUP(A367,[4]UKBuilding_List!$A$1:$D$376,3,FALSE)</f>
        <v>Vaughan Warehouse and Office</v>
      </c>
      <c r="C367" s="1"/>
    </row>
    <row r="368" spans="1:3" x14ac:dyDescent="0.25">
      <c r="A368" s="2" t="str">
        <f>([4]UKBuilding_List!A368)</f>
        <v>9876</v>
      </c>
      <c r="B368" s="3" t="str">
        <f>VLOOKUP(A368,[4]UKBuilding_List!$A$1:$D$376,3,FALSE)</f>
        <v>Vaughan Warehouse #1</v>
      </c>
      <c r="C368" s="1"/>
    </row>
    <row r="369" spans="1:3" x14ac:dyDescent="0.25">
      <c r="A369" s="2" t="str">
        <f>([4]UKBuilding_List!A369)</f>
        <v>9877</v>
      </c>
      <c r="B369" s="3" t="str">
        <f>VLOOKUP(A369,[4]UKBuilding_List!$A$1:$D$376,3,FALSE)</f>
        <v>Vaughan Warehouse #2</v>
      </c>
      <c r="C369" s="1"/>
    </row>
    <row r="370" spans="1:3" x14ac:dyDescent="0.25">
      <c r="A370" s="2" t="str">
        <f>([4]UKBuilding_List!A370)</f>
        <v>9878</v>
      </c>
      <c r="B370" s="3" t="str">
        <f>VLOOKUP(A370,[4]UKBuilding_List!$A$1:$D$376,3,FALSE)</f>
        <v>Vaughan Warehouse #7</v>
      </c>
      <c r="C370" s="1"/>
    </row>
    <row r="371" spans="1:3" x14ac:dyDescent="0.25">
      <c r="A371" s="2" t="str">
        <f>([4]UKBuilding_List!A371)</f>
        <v>9879</v>
      </c>
      <c r="B371" s="3" t="str">
        <f>VLOOKUP(A371,[4]UKBuilding_List!$A$1:$D$376,3,FALSE)</f>
        <v>Vaughan Warehouse #3</v>
      </c>
      <c r="C371" s="1"/>
    </row>
    <row r="372" spans="1:3" x14ac:dyDescent="0.25">
      <c r="A372" s="2" t="str">
        <f>([4]UKBuilding_List!A372)</f>
        <v>9881</v>
      </c>
      <c r="B372" s="3" t="str">
        <f>VLOOKUP(A372,[4]UKBuilding_List!$A$1:$D$376,3,FALSE)</f>
        <v>Vaughan Warehouse #4</v>
      </c>
      <c r="C372" s="1"/>
    </row>
    <row r="373" spans="1:3" x14ac:dyDescent="0.25">
      <c r="A373" s="2" t="str">
        <f>([4]UKBuilding_List!A373)</f>
        <v>9882</v>
      </c>
      <c r="B373" s="3" t="str">
        <f>VLOOKUP(A373,[4]UKBuilding_List!$A$1:$D$376,3,FALSE)</f>
        <v>Vaughan Warehouse #5</v>
      </c>
      <c r="C373" s="1"/>
    </row>
    <row r="374" spans="1:3" x14ac:dyDescent="0.25">
      <c r="A374" s="2" t="str">
        <f>([4]UKBuilding_List!A374)</f>
        <v>9925</v>
      </c>
      <c r="B374" s="3" t="str">
        <f>VLOOKUP(A374,[4]UKBuilding_List!$A$1:$D$376,3,FALSE)</f>
        <v>Alpha Phi Sorority</v>
      </c>
      <c r="C374" s="1"/>
    </row>
    <row r="375" spans="1:3" x14ac:dyDescent="0.25">
      <c r="A375" s="2" t="str">
        <f>([4]UKBuilding_List!A375)</f>
        <v>9983</v>
      </c>
      <c r="B375" s="3" t="str">
        <f>VLOOKUP(A375,[4]UKBuilding_List!$A$1:$D$376,3,FALSE)</f>
        <v>College of Medicine Building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VLOOKUP(A404,[4]UKBuilding_List!$A$1:$D$376,3,FALSE)</f>
        <v xml:space="preserve"> 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2019-12-12T20:37:10Z</dcterms:modified>
</cp:coreProperties>
</file>