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900" yWindow="252" windowWidth="20376" windowHeight="1174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61" i="1" l="1"/>
  <c r="G61" i="1"/>
  <c r="M61" i="1" l="1"/>
  <c r="K2" i="1" s="1"/>
  <c r="J61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<sst xmlns="http://schemas.openxmlformats.org/spreadsheetml/2006/main" count="185" uniqueCount="139">
  <si>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</si>
  <si>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</si>
  <si>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</si>
  <si>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</si>
  <si>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</si>
  <si>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</si>
  <si>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</si>
  <si>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</si>
  <si>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</si>
  <si>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</si>
  <si>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</si>
  <si>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</si>
  <si>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</si>
  <si>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</si>
  <si>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</si>
  <si>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</si>
  <si>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</si>
  <si>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</si>
  <si>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</si>
  <si>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</si>
  <si>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</si>
  <si>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</si>
  <si>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</si>
  <si>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</si>
  <si>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</si>
  <si>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</si>
  <si>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</si>
  <si>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</si>
  <si>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</si>
  <si>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</si>
  <si>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</si>
  <si>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</si>
  <si>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</si>
  <si>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</si>
  <si>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</si>
  <si>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</si>
  <si>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</si>
  <si>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</si>
  <si>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</si>
  <si>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</si>
  <si>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</si>
  <si>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</si>
  <si>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</si>
  <si>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</si>
  <si>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</si>
  <si>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</si>
  <si>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</si>
  <si>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</si>
  <si>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</si>
  <si>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</si>
  <si>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</si>
  <si>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</si>
  <si>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</si>
  <si>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</si>
  <si>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</si>
  <si>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</si>
  <si>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</si>
  <si>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</si>
  <si>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</si>
  <si>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</si>
  <si>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</si>
  <si>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</si>
  <si>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</si>
  <si>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</si>
  <si>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</si>
  <si>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</si>
  <si>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</si>
  <si>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</si>
  <si>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</si>
  <si>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</si>
  <si>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</si>
  <si>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</si>
  <si>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</si>
  <si>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0039</t>
  </si>
  <si>
    <t>LX-0039-02-RF0204</t>
  </si>
  <si>
    <t>updates involved roof only</t>
  </si>
  <si>
    <t>KING LIBRARY - W. Entry Cornice RF0204</t>
  </si>
  <si>
    <t>LX-0039-06-RF0612</t>
  </si>
  <si>
    <t>KING LIBRARY - East Dormer RF0612</t>
  </si>
  <si>
    <t>LX-0039-06-RF0613</t>
  </si>
  <si>
    <t>KING LIBRARY - East Dormer RF0613</t>
  </si>
  <si>
    <t>LX-0039-06-RF0614</t>
  </si>
  <si>
    <t>KING LIBRARY - East Dormer RF0614</t>
  </si>
  <si>
    <t>LX-0039-06-RF0615</t>
  </si>
  <si>
    <t>KING LIBRARY - East Dormer RF0615</t>
  </si>
  <si>
    <t>LX-0039-06-RF0616</t>
  </si>
  <si>
    <t>KING LIBRARY - East Dormer RF0616</t>
  </si>
  <si>
    <t>LX-0039-06-RF0617</t>
  </si>
  <si>
    <t>KING LIBRARY - East Dormer RF0617</t>
  </si>
  <si>
    <t>LX-0039-06-RF0618</t>
  </si>
  <si>
    <t>KING LIBRARY - East Dormer RF0618</t>
  </si>
  <si>
    <t>LX-0039-06-RF0619</t>
  </si>
  <si>
    <t>KING LIBRARY - East Dormer RF0619</t>
  </si>
  <si>
    <t>LX-0039-06-RF0620</t>
  </si>
  <si>
    <t>KING LIBRARY - East Dormer RF0620</t>
  </si>
  <si>
    <t>LX-0039-06-RF0621</t>
  </si>
  <si>
    <t>KING LIBRARY - East Dormer RF0621</t>
  </si>
  <si>
    <t>LX-0039-06-RF0622</t>
  </si>
  <si>
    <t>KING LIBRARY - East Dormer RF0622</t>
  </si>
  <si>
    <t>LX-0039-06-RF0623</t>
  </si>
  <si>
    <t>KING LIBRARY - East Dormer RF0623</t>
  </si>
  <si>
    <t>LX-0039-06-RF0624</t>
  </si>
  <si>
    <t>KING LIBRARY - East Dormer RF0624</t>
  </si>
  <si>
    <t>LX-0039-06-RF0625</t>
  </si>
  <si>
    <t>KING LIBRARY - West Dormer RF0625</t>
  </si>
  <si>
    <t>LX-0039-06-RF0626</t>
  </si>
  <si>
    <t>KING LIBRARY - West Dormer RF0626</t>
  </si>
  <si>
    <t>LX-0039-06-RF0627</t>
  </si>
  <si>
    <t>KING LIBRARY - West Dormer RF0627</t>
  </si>
  <si>
    <t>LX-0039-06-RF0628</t>
  </si>
  <si>
    <t>KING LIBRARY - West Dormer RF0628</t>
  </si>
  <si>
    <t>LX-0039-06-RF0629</t>
  </si>
  <si>
    <t>KING LIBRARY - West Dormer RF0629</t>
  </si>
  <si>
    <t>LX-0039-06-RF0630</t>
  </si>
  <si>
    <t>KING LIBRARY - West Dormer RF0630</t>
  </si>
  <si>
    <t>LX-0039-06-RF0631</t>
  </si>
  <si>
    <t>KING LIBRARY - West Dormer RF0631</t>
  </si>
  <si>
    <t>LX-0039-06-RF0632</t>
  </si>
  <si>
    <t>KING LIBRARY - West Dormer RF0632</t>
  </si>
  <si>
    <t>LX-0039-06-RF0633</t>
  </si>
  <si>
    <t>KING LIBRARY - West Dormer RF0633</t>
  </si>
  <si>
    <t>LX-0039-06-RF0634</t>
  </si>
  <si>
    <t>KING LIBRARY - West Dormer RF0634</t>
  </si>
  <si>
    <t>LX-0039-06-RF0635</t>
  </si>
  <si>
    <t>KING LIBRARY - West Dormer RF0635</t>
  </si>
  <si>
    <t>LX-0039-06-RF0636</t>
  </si>
  <si>
    <t>KING LIBRARY - West Dormer RF0636</t>
  </si>
  <si>
    <t>LX-0039-06-RF0637</t>
  </si>
  <si>
    <t>KING LIBRARY - West Dormer RF0637</t>
  </si>
  <si>
    <t>LX-0039-06-RF0638</t>
  </si>
  <si>
    <t>KING LIBRARY - North Dormer RF0638</t>
  </si>
  <si>
    <t>LX-0039-06-RF0639</t>
  </si>
  <si>
    <t>KING LIBRARY - North Dormer RF0639</t>
  </si>
  <si>
    <t>LX-0039-06-RF0640</t>
  </si>
  <si>
    <t>KING LIBRARY - North Dormer RF0640</t>
  </si>
  <si>
    <t>LX-0039-06-RF0641</t>
  </si>
  <si>
    <t>KING LIBRARY - North Dormer RF0641</t>
  </si>
  <si>
    <t>LX-0039-06-RF0642</t>
  </si>
  <si>
    <t>KING LIBRARY - North Dormer RF0642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</si>
</sst>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21" fillId="0" borderId="0" xfId="43" applyFont="1" applyAlignment="1" applyProtection="1">
      <alignment horizontal="left"/>
      <protection locked="0"/>
    </xf>
    <xf numFmtId="1" fontId="21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0" fillId="0" borderId="0" xfId="0" applyFill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7"/>
  <sheetViews>
    <sheetView tabSelected="1"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41978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Margaret I. King Library</v>
      </c>
      <c r="C2" s="75"/>
      <c r="F2" s="25" t="s">
        <v>12</v>
      </c>
      <c r="G2" s="26" t="s">
        <v>62</v>
      </c>
      <c r="J2" s="15">
        <f>G61-J61</f>
        <v>0</v>
      </c>
      <c r="K2" s="15">
        <f>H61-M61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69"/>
      <c r="G6" s="35"/>
      <c r="I6" t="s">
        <v>75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69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0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0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0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0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0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0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x14ac:dyDescent="0.3">
      <c r="C15" s="11"/>
      <c r="E15" s="35"/>
      <c r="F15" s="70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0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0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0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0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0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0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0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0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0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0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0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3">
      <c r="C27" s="11"/>
      <c r="E27" s="35"/>
      <c r="F27" s="70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3">
      <c r="C28" s="11"/>
      <c r="E28" s="35"/>
      <c r="F28" s="70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3">
      <c r="C29" s="11"/>
      <c r="E29" s="35"/>
      <c r="F29" s="70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3">
      <c r="C30" s="11"/>
      <c r="E30" s="35"/>
      <c r="F30" s="70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3">
      <c r="C31" s="11"/>
      <c r="E31" s="35"/>
      <c r="F31" s="70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3">
      <c r="C32" s="11"/>
      <c r="E32" s="35"/>
      <c r="F32" s="70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3:14" x14ac:dyDescent="0.3">
      <c r="C33" s="11"/>
      <c r="E33" s="35"/>
      <c r="F33" s="70"/>
      <c r="G33" s="35"/>
      <c r="J33" s="10"/>
      <c r="K33" s="41"/>
      <c r="M33" s="10"/>
      <c r="N33" s="41"/>
    </row>
    <row r="34" spans="3:14" x14ac:dyDescent="0.3">
      <c r="C34" s="11"/>
      <c r="E34" s="35"/>
      <c r="F34" s="70"/>
      <c r="G34" s="35"/>
      <c r="J34" s="10"/>
      <c r="K34" s="41"/>
      <c r="M34" s="10"/>
      <c r="N34" s="41"/>
    </row>
    <row r="35" spans="3:14" x14ac:dyDescent="0.3">
      <c r="C35" s="11"/>
      <c r="E35" s="35"/>
      <c r="F35" s="70"/>
      <c r="G35" s="35"/>
      <c r="J35" s="10"/>
      <c r="K35" s="41"/>
      <c r="M35" s="10"/>
      <c r="N35" s="41"/>
    </row>
    <row r="36" spans="3:14" x14ac:dyDescent="0.3">
      <c r="C36" s="11"/>
      <c r="E36" s="35"/>
      <c r="F36" s="70"/>
      <c r="G36" s="35"/>
      <c r="J36" s="10"/>
      <c r="K36" s="41"/>
      <c r="M36" s="10"/>
      <c r="N36" s="41"/>
    </row>
    <row r="37" spans="3:14" x14ac:dyDescent="0.3">
      <c r="C37" s="11"/>
      <c r="E37" s="35"/>
      <c r="F37" s="70"/>
      <c r="G37" s="35"/>
      <c r="J37" s="10"/>
      <c r="K37" s="41"/>
      <c r="M37" s="10"/>
      <c r="N37" s="41"/>
    </row>
    <row r="38" spans="3:14" x14ac:dyDescent="0.3">
      <c r="C38" s="11"/>
      <c r="E38" s="35"/>
      <c r="F38" s="70"/>
      <c r="G38" s="35"/>
      <c r="J38" s="10"/>
      <c r="K38" s="41"/>
      <c r="M38" s="10"/>
      <c r="N38" s="41"/>
    </row>
    <row r="39" spans="3:14" x14ac:dyDescent="0.3">
      <c r="C39" s="11"/>
      <c r="E39" s="35"/>
      <c r="F39" s="70"/>
      <c r="G39" s="35"/>
      <c r="J39" s="10"/>
      <c r="K39" s="41"/>
      <c r="M39" s="10"/>
      <c r="N39" s="41"/>
    </row>
    <row r="40" spans="3:14" x14ac:dyDescent="0.3">
      <c r="C40" s="11"/>
      <c r="E40" s="35"/>
      <c r="F40" s="70"/>
      <c r="G40" s="35"/>
      <c r="J40" s="10"/>
      <c r="K40" s="41"/>
      <c r="M40" s="10"/>
      <c r="N40" s="41"/>
    </row>
    <row r="41" spans="3:14" x14ac:dyDescent="0.3">
      <c r="C41" s="11"/>
      <c r="E41" s="35"/>
      <c r="F41" s="70"/>
      <c r="G41" s="35"/>
      <c r="J41" s="10"/>
      <c r="K41" s="41"/>
      <c r="M41" s="10"/>
      <c r="N41" s="41"/>
    </row>
    <row r="42" spans="3:14" x14ac:dyDescent="0.3">
      <c r="C42" s="11"/>
      <c r="E42" s="35"/>
      <c r="F42" s="70"/>
      <c r="G42" s="35"/>
      <c r="J42" s="10"/>
      <c r="K42" s="41"/>
      <c r="M42" s="10"/>
      <c r="N42" s="41"/>
    </row>
    <row r="43" spans="3:14" x14ac:dyDescent="0.3">
      <c r="C43" s="11"/>
      <c r="E43" s="35"/>
      <c r="F43" s="70"/>
      <c r="G43" s="35"/>
      <c r="J43" s="10"/>
      <c r="K43" s="41"/>
      <c r="M43" s="10"/>
      <c r="N43" s="41"/>
    </row>
    <row r="44" spans="3:14" x14ac:dyDescent="0.3">
      <c r="C44" s="11"/>
      <c r="E44" s="35"/>
      <c r="F44" s="70"/>
      <c r="G44" s="35"/>
      <c r="J44" s="10"/>
      <c r="K44" s="41"/>
      <c r="M44" s="10"/>
      <c r="N44" s="41"/>
    </row>
    <row r="45" spans="3:14" x14ac:dyDescent="0.3">
      <c r="C45" s="11"/>
      <c r="E45" s="35"/>
      <c r="F45" s="70"/>
      <c r="G45" s="35"/>
      <c r="J45" s="10"/>
      <c r="K45" s="41"/>
      <c r="M45" s="10"/>
      <c r="N45" s="41"/>
    </row>
    <row r="46" spans="3:14" x14ac:dyDescent="0.3">
      <c r="C46" s="11"/>
      <c r="E46" s="35"/>
      <c r="F46" s="70"/>
      <c r="G46" s="35"/>
      <c r="J46" s="10"/>
      <c r="K46" s="41"/>
      <c r="M46" s="10"/>
      <c r="N46" s="41"/>
    </row>
    <row r="47" spans="3:14" x14ac:dyDescent="0.3">
      <c r="C47" s="11"/>
      <c r="E47" s="35"/>
      <c r="F47" s="70"/>
      <c r="G47" s="35"/>
      <c r="J47" s="10"/>
      <c r="K47" s="41"/>
      <c r="M47" s="10"/>
      <c r="N47" s="41"/>
    </row>
    <row r="48" spans="3:14" x14ac:dyDescent="0.3">
      <c r="C48" s="11"/>
      <c r="E48" s="35"/>
      <c r="F48" s="70"/>
      <c r="G48" s="35"/>
      <c r="J48" s="10"/>
      <c r="K48" s="41"/>
      <c r="M48" s="10"/>
      <c r="N48" s="41"/>
    </row>
    <row r="49" spans="1:14" x14ac:dyDescent="0.3">
      <c r="C49" s="11"/>
      <c r="E49" s="35"/>
      <c r="F49" s="70"/>
      <c r="G49" s="35"/>
      <c r="J49" s="10"/>
      <c r="K49" s="41"/>
      <c r="M49" s="10"/>
      <c r="N49" s="41"/>
    </row>
    <row r="50" spans="1:14" x14ac:dyDescent="0.3">
      <c r="C50" s="11"/>
      <c r="E50" s="35"/>
      <c r="F50" s="70"/>
      <c r="G50" s="35"/>
      <c r="J50" s="10"/>
      <c r="K50" s="41"/>
      <c r="M50" s="10"/>
      <c r="N50" s="41"/>
    </row>
    <row r="51" spans="1:14" x14ac:dyDescent="0.3">
      <c r="C51" s="11"/>
      <c r="E51" s="35"/>
      <c r="F51" s="70"/>
      <c r="G51" s="35"/>
      <c r="J51" s="10"/>
      <c r="K51" s="41"/>
      <c r="M51" s="10"/>
      <c r="N51" s="41"/>
    </row>
    <row r="52" spans="1:14" x14ac:dyDescent="0.3">
      <c r="C52" s="11"/>
      <c r="E52" s="35"/>
      <c r="F52" s="70"/>
      <c r="G52" s="35"/>
      <c r="J52" s="10"/>
      <c r="K52" s="41"/>
      <c r="M52" s="10"/>
      <c r="N52" s="41"/>
    </row>
    <row r="53" spans="1:14" x14ac:dyDescent="0.3">
      <c r="C53" s="11"/>
      <c r="E53" s="35"/>
      <c r="F53" s="70"/>
      <c r="G53" s="35"/>
      <c r="J53" s="10"/>
      <c r="K53" s="41"/>
      <c r="M53" s="10"/>
      <c r="N53" s="41"/>
    </row>
    <row r="54" spans="1:14" x14ac:dyDescent="0.3">
      <c r="C54" s="11"/>
      <c r="E54" s="35"/>
      <c r="F54" s="70"/>
      <c r="G54" s="35"/>
      <c r="J54" s="10"/>
      <c r="K54" s="41"/>
      <c r="M54" s="10"/>
      <c r="N54" s="41"/>
    </row>
    <row r="55" spans="1:14" x14ac:dyDescent="0.3">
      <c r="C55" s="11"/>
      <c r="E55" s="35"/>
      <c r="F55" s="70"/>
      <c r="G55" s="35"/>
      <c r="J55" s="10"/>
      <c r="K55" s="41"/>
      <c r="M55" s="10"/>
      <c r="N55" s="41"/>
    </row>
    <row r="56" spans="1:14" x14ac:dyDescent="0.3">
      <c r="C56" s="11"/>
      <c r="E56" s="35"/>
      <c r="F56" s="70"/>
      <c r="G56" s="35"/>
      <c r="J56" s="10"/>
      <c r="K56" s="41"/>
      <c r="M56" s="10"/>
      <c r="N56" s="41"/>
    </row>
    <row r="57" spans="1:14" x14ac:dyDescent="0.3">
      <c r="C57" s="11"/>
      <c r="E57" s="35"/>
      <c r="F57" s="70"/>
      <c r="G57" s="35"/>
      <c r="J57" s="10"/>
      <c r="K57" s="41"/>
      <c r="M57" s="10"/>
      <c r="N57" s="41"/>
    </row>
    <row r="58" spans="1:14" x14ac:dyDescent="0.3">
      <c r="C58" s="11"/>
      <c r="E58" s="35"/>
      <c r="F58" s="70"/>
      <c r="G58" s="35"/>
      <c r="J58" s="10"/>
      <c r="K58" s="41"/>
      <c r="M58" s="10"/>
      <c r="N58" s="41"/>
    </row>
    <row r="59" spans="1:14" ht="15" thickBot="1" x14ac:dyDescent="0.35">
      <c r="C59" s="11"/>
      <c r="E59" s="35"/>
      <c r="F59" s="70"/>
      <c r="G59" s="35"/>
      <c r="K59" s="41"/>
      <c r="N59" s="41"/>
    </row>
    <row r="60" spans="1:14" ht="43.2" x14ac:dyDescent="0.3">
      <c r="A60" s="72"/>
      <c r="C60" s="11"/>
      <c r="E60" s="35"/>
      <c r="F60" s="35"/>
      <c r="G60" s="42" t="s">
        <v>47</v>
      </c>
      <c r="H60" s="43" t="s">
        <v>48</v>
      </c>
      <c r="J60" s="44" t="s">
        <v>42</v>
      </c>
      <c r="K60" s="10"/>
      <c r="L60" s="10"/>
      <c r="M60" s="44" t="s">
        <v>43</v>
      </c>
    </row>
    <row r="61" spans="1:14" ht="15" thickBot="1" x14ac:dyDescent="0.35">
      <c r="A61" s="72"/>
      <c r="C61" s="11"/>
      <c r="E61" s="35"/>
      <c r="F61" s="35"/>
      <c r="G61" s="14">
        <f>COUNTIF(G6:G60,"New Tag Required")</f>
        <v>0</v>
      </c>
      <c r="H61" s="13">
        <f>COUNTIF(H6:H60,"New Sign Required")</f>
        <v>0</v>
      </c>
      <c r="J61" s="12">
        <f>COUNTIF(J6:J60,"Installed")</f>
        <v>0</v>
      </c>
      <c r="K61" s="10"/>
      <c r="L61" s="10"/>
      <c r="M61" s="12">
        <f>COUNTIF(M6:M60,"Installed")</f>
        <v>0</v>
      </c>
    </row>
    <row r="62" spans="1:14" x14ac:dyDescent="0.3">
      <c r="A62" s="72"/>
      <c r="C62" s="11"/>
      <c r="E62" s="35"/>
      <c r="F62" s="35"/>
      <c r="G62" s="35"/>
    </row>
    <row r="63" spans="1:14" x14ac:dyDescent="0.3">
      <c r="A63" s="72"/>
      <c r="C63" s="11"/>
      <c r="E63" s="35"/>
      <c r="F63" s="35"/>
      <c r="G63" s="35"/>
    </row>
    <row r="64" spans="1:14" x14ac:dyDescent="0.3">
      <c r="A64" s="72"/>
      <c r="C64" s="11"/>
      <c r="E64" s="35"/>
      <c r="F64" s="35"/>
      <c r="G64" s="35"/>
    </row>
    <row r="65" spans="1:7" x14ac:dyDescent="0.3">
      <c r="A65" s="72"/>
      <c r="C65" s="11"/>
      <c r="E65" s="35"/>
      <c r="F65" s="35"/>
      <c r="G65" s="35"/>
    </row>
    <row r="66" spans="1:7" x14ac:dyDescent="0.3">
      <c r="A66" s="72"/>
      <c r="C66" s="11"/>
      <c r="E66" s="35"/>
      <c r="F66" s="35"/>
      <c r="G66" s="35"/>
    </row>
    <row r="67" spans="1:7" x14ac:dyDescent="0.3">
      <c r="A67" s="72"/>
      <c r="C67" s="11"/>
      <c r="E67" s="35"/>
      <c r="F67" s="35"/>
      <c r="G67" s="35"/>
    </row>
    <row r="68" spans="1:7" x14ac:dyDescent="0.3">
      <c r="A68" s="72"/>
      <c r="C68" s="11"/>
      <c r="E68" s="35"/>
      <c r="F68" s="35"/>
      <c r="G68" s="35"/>
    </row>
    <row r="69" spans="1:7" x14ac:dyDescent="0.3">
      <c r="A69" s="73"/>
      <c r="C69" s="11"/>
      <c r="E69" s="35"/>
      <c r="F69" s="46"/>
      <c r="G69" s="35"/>
    </row>
    <row r="70" spans="1:7" x14ac:dyDescent="0.3">
      <c r="A70" s="45"/>
      <c r="C70" s="11"/>
      <c r="E70" s="35"/>
      <c r="F70" s="46"/>
      <c r="G70" s="35"/>
    </row>
    <row r="71" spans="1:7" x14ac:dyDescent="0.3">
      <c r="A71" s="45"/>
      <c r="C71" s="11"/>
      <c r="E71" s="35"/>
      <c r="F71" s="47"/>
      <c r="G71" s="35"/>
    </row>
    <row r="72" spans="1:7" x14ac:dyDescent="0.3">
      <c r="A72" s="37"/>
      <c r="C72" s="11"/>
      <c r="E72" s="35"/>
      <c r="F72" s="46"/>
      <c r="G72" s="35"/>
    </row>
    <row r="73" spans="1:7" x14ac:dyDescent="0.3">
      <c r="A73" s="37"/>
      <c r="C73" s="11"/>
      <c r="E73" s="35"/>
      <c r="F73" s="46"/>
      <c r="G73" s="35"/>
    </row>
    <row r="74" spans="1:7" x14ac:dyDescent="0.3">
      <c r="A74" s="48"/>
      <c r="C74" s="11"/>
      <c r="E74" s="35"/>
      <c r="F74" s="35"/>
      <c r="G74" s="35"/>
    </row>
    <row r="75" spans="1:7" x14ac:dyDescent="0.3">
      <c r="A75" s="48"/>
      <c r="C75" s="11"/>
      <c r="E75" s="35"/>
      <c r="F75" s="35"/>
      <c r="G75" s="35"/>
    </row>
    <row r="76" spans="1:7" x14ac:dyDescent="0.3">
      <c r="A76" s="48"/>
      <c r="C76" s="11"/>
      <c r="E76" s="35"/>
      <c r="F76" s="35"/>
      <c r="G76" s="35"/>
    </row>
    <row r="77" spans="1:7" x14ac:dyDescent="0.3">
      <c r="A77" s="48"/>
      <c r="C77" s="11"/>
      <c r="E77" s="35"/>
      <c r="F77" s="35"/>
      <c r="G77" s="35"/>
    </row>
    <row r="78" spans="1:7" x14ac:dyDescent="0.3">
      <c r="A78" s="49"/>
      <c r="C78" s="11"/>
      <c r="E78" s="35"/>
      <c r="F78" s="40"/>
      <c r="G78" s="35"/>
    </row>
    <row r="79" spans="1:7" x14ac:dyDescent="0.3">
      <c r="A79" s="48"/>
      <c r="C79" s="11"/>
      <c r="E79" s="35"/>
      <c r="F79" s="35"/>
      <c r="G79" s="35"/>
    </row>
    <row r="80" spans="1:7" x14ac:dyDescent="0.3">
      <c r="A80" s="48"/>
      <c r="C80" s="11"/>
      <c r="E80" s="35"/>
      <c r="F80" s="35"/>
      <c r="G80" s="35"/>
    </row>
    <row r="81" spans="1:7" x14ac:dyDescent="0.3">
      <c r="A81" s="37"/>
      <c r="C81" s="11"/>
      <c r="E81" s="35"/>
      <c r="F81" s="35"/>
      <c r="G81" s="35"/>
    </row>
    <row r="82" spans="1:7" x14ac:dyDescent="0.3">
      <c r="A82" s="37"/>
      <c r="C82" s="11"/>
    </row>
    <row r="83" spans="1:7" x14ac:dyDescent="0.3">
      <c r="C83" s="11"/>
    </row>
    <row r="84" spans="1:7" x14ac:dyDescent="0.3">
      <c r="C84" s="11"/>
    </row>
    <row r="85" spans="1:7" x14ac:dyDescent="0.3">
      <c r="C85" s="11"/>
    </row>
    <row r="86" spans="1:7" x14ac:dyDescent="0.3">
      <c r="C86" s="11"/>
    </row>
    <row r="87" spans="1:7" x14ac:dyDescent="0.3">
      <c r="C87" s="11"/>
    </row>
    <row r="88" spans="1:7" x14ac:dyDescent="0.3">
      <c r="C88" s="11"/>
    </row>
    <row r="89" spans="1:7" x14ac:dyDescent="0.3">
      <c r="C89" s="11"/>
    </row>
    <row r="90" spans="1:7" x14ac:dyDescent="0.3">
      <c r="C90" s="11"/>
    </row>
    <row r="91" spans="1:7" x14ac:dyDescent="0.3">
      <c r="C91" s="11"/>
    </row>
    <row r="92" spans="1:7" x14ac:dyDescent="0.3">
      <c r="C92" s="11"/>
    </row>
    <row r="93" spans="1:7" x14ac:dyDescent="0.3">
      <c r="C93" s="11"/>
    </row>
    <row r="94" spans="1:7" x14ac:dyDescent="0.3">
      <c r="C94" s="11"/>
    </row>
    <row r="95" spans="1:7" x14ac:dyDescent="0.3">
      <c r="C95" s="11"/>
    </row>
    <row r="96" spans="1:7" x14ac:dyDescent="0.3">
      <c r="C96" s="11"/>
    </row>
    <row r="97" spans="3:3" x14ac:dyDescent="0.3">
      <c r="C97" s="11"/>
    </row>
    <row r="98" spans="3:3" x14ac:dyDescent="0.3">
      <c r="C98" s="11"/>
    </row>
    <row r="99" spans="3:3" x14ac:dyDescent="0.3">
      <c r="C99" s="11"/>
    </row>
    <row r="100" spans="3:3" x14ac:dyDescent="0.3">
      <c r="C100" s="11"/>
    </row>
    <row r="101" spans="3:3" x14ac:dyDescent="0.3">
      <c r="C101" s="11"/>
    </row>
    <row r="102" spans="3:3" x14ac:dyDescent="0.3">
      <c r="C102" s="11"/>
    </row>
    <row r="103" spans="3:3" x14ac:dyDescent="0.3">
      <c r="C103" s="11"/>
    </row>
    <row r="104" spans="3:3" x14ac:dyDescent="0.3">
      <c r="C104" s="11"/>
    </row>
    <row r="105" spans="3:3" x14ac:dyDescent="0.3">
      <c r="C105" s="11"/>
    </row>
    <row r="106" spans="3:3" x14ac:dyDescent="0.3">
      <c r="C106" s="11"/>
    </row>
    <row r="107" spans="3:3" x14ac:dyDescent="0.3">
      <c r="C107" s="11"/>
    </row>
    <row r="108" spans="3:3" x14ac:dyDescent="0.3">
      <c r="C108" s="11"/>
    </row>
    <row r="109" spans="3:3" x14ac:dyDescent="0.3">
      <c r="C109" s="11"/>
    </row>
    <row r="110" spans="3:3" x14ac:dyDescent="0.3">
      <c r="C110" s="11"/>
    </row>
    <row r="227" spans="3:3" x14ac:dyDescent="0.3">
      <c r="C227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66:G80 G10:G59">
    <cfRule type="containsText" dxfId="52" priority="122" operator="containsText" text="New Tag Required">
      <formula>NOT(ISERROR(SEARCH("New Tag Required",G10)))</formula>
    </cfRule>
  </conditionalFormatting>
  <conditionalFormatting sqref="D6 D8 D10:D126">
    <cfRule type="containsText" dxfId="51" priority="121" operator="containsText" text="Yes">
      <formula>NOT(ISERROR(SEARCH("Yes",D6)))</formula>
    </cfRule>
  </conditionalFormatting>
  <conditionalFormatting sqref="H66:H126 H227:H448 H10:H59">
    <cfRule type="containsText" dxfId="50" priority="109" operator="containsText" text="New Sign Required">
      <formula>NOT(ISERROR(SEARCH("New Sign Required",H10)))</formula>
    </cfRule>
  </conditionalFormatting>
  <conditionalFormatting sqref="G66:G126 G10:H59">
    <cfRule type="containsText" dxfId="49" priority="108" operator="containsText" text="Action Required">
      <formula>NOT(ISERROR(SEARCH("Action Required",G10)))</formula>
    </cfRule>
  </conditionalFormatting>
  <conditionalFormatting sqref="H66:H126">
    <cfRule type="containsText" dxfId="48" priority="107" operator="containsText" text="Action Required">
      <formula>NOT(ISERROR(SEARCH("Action Required",H66)))</formula>
    </cfRule>
  </conditionalFormatting>
  <conditionalFormatting sqref="G6 G62:G65">
    <cfRule type="containsText" dxfId="47" priority="49" operator="containsText" text="New Tag Required">
      <formula>NOT(ISERROR(SEARCH("New Tag Required",G6)))</formula>
    </cfRule>
  </conditionalFormatting>
  <conditionalFormatting sqref="H6 H62:H65">
    <cfRule type="containsText" dxfId="46" priority="47" operator="containsText" text="New Sign Required">
      <formula>NOT(ISERROR(SEARCH("New Sign Required",H6)))</formula>
    </cfRule>
  </conditionalFormatting>
  <conditionalFormatting sqref="G6 G62:G65">
    <cfRule type="containsText" dxfId="45" priority="46" operator="containsText" text="Action Required">
      <formula>NOT(ISERROR(SEARCH("Action Required",G6)))</formula>
    </cfRule>
  </conditionalFormatting>
  <conditionalFormatting sqref="H6 H62:H65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27:D226">
    <cfRule type="containsText" dxfId="40" priority="41" operator="containsText" text="Yes">
      <formula>NOT(ISERROR(SEARCH("Yes",D127)))</formula>
    </cfRule>
  </conditionalFormatting>
  <conditionalFormatting sqref="H127:H226">
    <cfRule type="containsText" dxfId="39" priority="40" operator="containsText" text="New Sign Required">
      <formula>NOT(ISERROR(SEARCH("New Sign Required",H127)))</formula>
    </cfRule>
  </conditionalFormatting>
  <conditionalFormatting sqref="G127:G226">
    <cfRule type="containsText" dxfId="38" priority="39" operator="containsText" text="Action Required">
      <formula>NOT(ISERROR(SEARCH("Action Required",G127)))</formula>
    </cfRule>
  </conditionalFormatting>
  <conditionalFormatting sqref="H127:H226">
    <cfRule type="containsText" dxfId="37" priority="38" operator="containsText" text="Action Required">
      <formula>NOT(ISERROR(SEARCH("Action Required",H127)))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58">
    <cfRule type="cellIs" dxfId="25" priority="14" operator="equal">
      <formula>0</formula>
    </cfRule>
  </conditionalFormatting>
  <conditionalFormatting sqref="M6:M58">
    <cfRule type="cellIs" dxfId="24" priority="13" operator="equal">
      <formula>0</formula>
    </cfRule>
  </conditionalFormatting>
  <conditionalFormatting sqref="J6:J58 M6:M58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27:H431">
      <formula1>DoorSignage</formula1>
    </dataValidation>
    <dataValidation type="list" allowBlank="1" showInputMessage="1" showErrorMessage="1" sqref="D6:D10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H62:H226 H59</xm:sqref>
        </x14:dataValidation>
        <x14:dataValidation type="list" allowBlank="1" showInputMessage="1" showErrorMessage="1">
          <x14:formula1>
            <xm:f>Lookup!$A$1:$A$4</xm:f>
          </x14:formula1>
          <xm:sqref>G62:G226 G59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G6:G58</xm:sqref>
        </x14:dataValidation>
        <x14:dataValidation type="list" allowBlank="1" showInputMessage="1" showErrorMessage="1">
          <x14:formula1>
            <xm:f>Lookup!$D$1:$D$10</xm:f>
          </x14:formula1>
          <xm:sqref>H6:H58</xm:sqref>
        </x14:dataValidation>
        <x14:dataValidation type="list" allowBlank="1" showInputMessage="1" showErrorMessage="1">
          <x14:formula1>
            <xm:f>Lookup!$F$1:$F$7</xm:f>
          </x14:formula1>
          <xm:sqref>J6:J58</xm:sqref>
        </x14:dataValidation>
        <x14:dataValidation type="list" allowBlank="1" showInputMessage="1" showErrorMessage="1">
          <x14:formula1>
            <xm:f>Lookup!$F$1:$F$8</xm:f>
          </x14:formula1>
          <xm:sqref>M6:M58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F17" sqref="F17"/>
    </sheetView>
  </sheetViews>
  <sheetFormatPr defaultColWidth="9.109375" defaultRowHeight="14.4" x14ac:dyDescent="0.3"/>
  <cols>
    <col min="1" max="1" width="22.44140625" style="63" bestFit="1" customWidth="1"/>
    <col min="2" max="2" width="36.55468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0039</v>
      </c>
      <c r="C1" s="54"/>
      <c r="D1" s="18" t="s">
        <v>10</v>
      </c>
      <c r="E1" s="55">
        <f>'KD Changes'!G1</f>
        <v>41978</v>
      </c>
    </row>
    <row r="2" spans="1:10" ht="15" customHeight="1" x14ac:dyDescent="0.25">
      <c r="A2" s="58" t="s">
        <v>8</v>
      </c>
      <c r="B2" s="59" t="str">
        <f>VLOOKUP(B1,[1]BuildingList!A:B,2,FALSE)</f>
        <v>Margaret I. King Library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76" t="s">
        <v>76</v>
      </c>
      <c r="C6" s="56" t="s">
        <v>72</v>
      </c>
      <c r="D6" s="56">
        <v>30</v>
      </c>
      <c r="G6" s="34"/>
      <c r="H6" s="34"/>
      <c r="I6" s="56"/>
      <c r="J6" s="56"/>
    </row>
    <row r="7" spans="1:10" ht="15" customHeight="1" x14ac:dyDescent="0.3">
      <c r="A7" s="7" t="s">
        <v>77</v>
      </c>
      <c r="B7" s="1" t="s">
        <v>78</v>
      </c>
      <c r="C7" s="56" t="s">
        <v>69</v>
      </c>
      <c r="D7" s="56">
        <v>30</v>
      </c>
      <c r="G7" s="34"/>
      <c r="H7" s="34"/>
      <c r="I7" s="56"/>
      <c r="J7" s="56"/>
    </row>
    <row r="8" spans="1:10" x14ac:dyDescent="0.3">
      <c r="A8" s="7" t="s">
        <v>79</v>
      </c>
      <c r="B8" s="1" t="s">
        <v>80</v>
      </c>
      <c r="C8" s="56" t="s">
        <v>69</v>
      </c>
      <c r="D8" s="56">
        <v>30</v>
      </c>
      <c r="G8" s="34"/>
      <c r="H8" s="34"/>
      <c r="I8" s="56"/>
      <c r="J8" s="56"/>
    </row>
    <row r="9" spans="1:10" x14ac:dyDescent="0.3">
      <c r="A9" s="7" t="s">
        <v>81</v>
      </c>
      <c r="B9" s="1" t="s">
        <v>82</v>
      </c>
      <c r="C9" s="56" t="s">
        <v>69</v>
      </c>
      <c r="D9" s="56">
        <v>30</v>
      </c>
      <c r="F9" s="65"/>
      <c r="G9" s="34"/>
      <c r="H9" s="34"/>
    </row>
    <row r="10" spans="1:10" x14ac:dyDescent="0.3">
      <c r="A10" s="7" t="s">
        <v>83</v>
      </c>
      <c r="B10" s="1" t="s">
        <v>84</v>
      </c>
      <c r="C10" s="56" t="s">
        <v>69</v>
      </c>
      <c r="D10" s="56">
        <v>30</v>
      </c>
      <c r="F10" s="65"/>
      <c r="G10" s="34"/>
      <c r="H10" s="34"/>
    </row>
    <row r="11" spans="1:10" x14ac:dyDescent="0.3">
      <c r="A11" s="7" t="s">
        <v>85</v>
      </c>
      <c r="B11" s="1" t="s">
        <v>86</v>
      </c>
      <c r="C11" s="56" t="s">
        <v>69</v>
      </c>
      <c r="D11" s="56">
        <v>30</v>
      </c>
      <c r="F11" s="65"/>
      <c r="G11" s="34"/>
      <c r="H11" s="34"/>
    </row>
    <row r="12" spans="1:10" x14ac:dyDescent="0.3">
      <c r="A12" s="7" t="s">
        <v>87</v>
      </c>
      <c r="B12" s="1" t="s">
        <v>88</v>
      </c>
      <c r="C12" s="56" t="s">
        <v>69</v>
      </c>
      <c r="D12" s="56">
        <v>30</v>
      </c>
      <c r="F12" s="65"/>
      <c r="G12" s="34"/>
      <c r="H12" s="34"/>
    </row>
    <row r="13" spans="1:10" x14ac:dyDescent="0.3">
      <c r="A13" s="7" t="s">
        <v>89</v>
      </c>
      <c r="B13" s="1" t="s">
        <v>90</v>
      </c>
      <c r="C13" s="56" t="s">
        <v>69</v>
      </c>
      <c r="D13" s="56">
        <v>30</v>
      </c>
      <c r="F13" s="65"/>
      <c r="G13" s="34"/>
      <c r="H13" s="34"/>
    </row>
    <row r="14" spans="1:10" x14ac:dyDescent="0.3">
      <c r="A14" s="7" t="s">
        <v>91</v>
      </c>
      <c r="B14" s="1" t="s">
        <v>92</v>
      </c>
      <c r="C14" s="56" t="s">
        <v>69</v>
      </c>
      <c r="D14" s="56">
        <v>30</v>
      </c>
      <c r="F14" s="65"/>
      <c r="G14" s="34"/>
      <c r="H14" s="34"/>
    </row>
    <row r="15" spans="1:10" x14ac:dyDescent="0.3">
      <c r="A15" s="7" t="s">
        <v>93</v>
      </c>
      <c r="B15" s="1" t="s">
        <v>94</v>
      </c>
      <c r="C15" s="56" t="s">
        <v>69</v>
      </c>
      <c r="D15" s="56">
        <v>30</v>
      </c>
      <c r="F15" s="65"/>
      <c r="G15" s="34"/>
      <c r="H15" s="34"/>
    </row>
    <row r="16" spans="1:10" x14ac:dyDescent="0.3">
      <c r="A16" s="7" t="s">
        <v>95</v>
      </c>
      <c r="B16" s="1" t="s">
        <v>96</v>
      </c>
      <c r="C16" s="56" t="s">
        <v>69</v>
      </c>
      <c r="D16" s="56">
        <v>30</v>
      </c>
      <c r="F16" s="65"/>
      <c r="G16" s="34"/>
      <c r="H16" s="34"/>
    </row>
    <row r="17" spans="1:8" x14ac:dyDescent="0.3">
      <c r="A17" s="7" t="s">
        <v>97</v>
      </c>
      <c r="B17" s="1" t="s">
        <v>98</v>
      </c>
      <c r="C17" s="56" t="s">
        <v>69</v>
      </c>
      <c r="D17" s="56">
        <v>30</v>
      </c>
      <c r="F17" s="65"/>
      <c r="G17" s="34"/>
      <c r="H17" s="34"/>
    </row>
    <row r="18" spans="1:8" x14ac:dyDescent="0.3">
      <c r="A18" s="7" t="s">
        <v>99</v>
      </c>
      <c r="B18" s="1" t="s">
        <v>100</v>
      </c>
      <c r="C18" s="56" t="s">
        <v>69</v>
      </c>
      <c r="D18" s="56">
        <v>30</v>
      </c>
      <c r="F18" s="65"/>
      <c r="G18" s="34"/>
      <c r="H18" s="34"/>
    </row>
    <row r="19" spans="1:8" x14ac:dyDescent="0.3">
      <c r="A19" s="7" t="s">
        <v>101</v>
      </c>
      <c r="B19" s="1" t="s">
        <v>102</v>
      </c>
      <c r="C19" s="56" t="s">
        <v>69</v>
      </c>
      <c r="D19" s="56">
        <v>30</v>
      </c>
      <c r="F19" s="65"/>
      <c r="G19" s="34"/>
      <c r="H19" s="34"/>
    </row>
    <row r="20" spans="1:8" x14ac:dyDescent="0.3">
      <c r="A20" s="7" t="s">
        <v>103</v>
      </c>
      <c r="B20" s="1" t="s">
        <v>104</v>
      </c>
      <c r="C20" s="56" t="s">
        <v>69</v>
      </c>
      <c r="D20" s="56">
        <v>30</v>
      </c>
      <c r="F20" s="66"/>
      <c r="G20" s="34"/>
      <c r="H20" s="34"/>
    </row>
    <row r="21" spans="1:8" x14ac:dyDescent="0.3">
      <c r="A21" s="7" t="s">
        <v>105</v>
      </c>
      <c r="B21" s="1" t="s">
        <v>106</v>
      </c>
      <c r="C21" s="56" t="s">
        <v>69</v>
      </c>
      <c r="D21" s="56">
        <v>30</v>
      </c>
      <c r="F21" s="65"/>
      <c r="G21" s="34"/>
      <c r="H21" s="34"/>
    </row>
    <row r="22" spans="1:8" x14ac:dyDescent="0.3">
      <c r="A22" s="7" t="s">
        <v>107</v>
      </c>
      <c r="B22" s="1" t="s">
        <v>108</v>
      </c>
      <c r="C22" s="56" t="s">
        <v>69</v>
      </c>
      <c r="D22" s="56">
        <v>30</v>
      </c>
      <c r="F22" s="65"/>
      <c r="G22" s="34"/>
      <c r="H22" s="34"/>
    </row>
    <row r="23" spans="1:8" x14ac:dyDescent="0.3">
      <c r="A23" s="7" t="s">
        <v>109</v>
      </c>
      <c r="B23" s="1" t="s">
        <v>110</v>
      </c>
      <c r="C23" s="56" t="s">
        <v>69</v>
      </c>
      <c r="D23" s="56">
        <v>30</v>
      </c>
      <c r="F23" s="65"/>
      <c r="G23" s="34"/>
      <c r="H23" s="34"/>
    </row>
    <row r="24" spans="1:8" x14ac:dyDescent="0.3">
      <c r="A24" s="7" t="s">
        <v>111</v>
      </c>
      <c r="B24" s="1" t="s">
        <v>112</v>
      </c>
      <c r="C24" s="56" t="s">
        <v>69</v>
      </c>
      <c r="D24" s="56">
        <v>30</v>
      </c>
      <c r="F24" s="65"/>
      <c r="G24" s="34"/>
      <c r="H24" s="34"/>
    </row>
    <row r="25" spans="1:8" x14ac:dyDescent="0.3">
      <c r="A25" s="7" t="s">
        <v>113</v>
      </c>
      <c r="B25" s="1" t="s">
        <v>114</v>
      </c>
      <c r="C25" s="56" t="s">
        <v>69</v>
      </c>
      <c r="D25" s="56">
        <v>30</v>
      </c>
      <c r="F25" s="65"/>
      <c r="G25" s="34"/>
      <c r="H25" s="34"/>
    </row>
    <row r="26" spans="1:8" x14ac:dyDescent="0.3">
      <c r="A26" s="7" t="s">
        <v>115</v>
      </c>
      <c r="B26" s="1" t="s">
        <v>116</v>
      </c>
      <c r="C26" s="56" t="s">
        <v>69</v>
      </c>
      <c r="D26" s="56">
        <v>30</v>
      </c>
      <c r="F26" s="65"/>
      <c r="G26" s="34"/>
      <c r="H26" s="34"/>
    </row>
    <row r="27" spans="1:8" x14ac:dyDescent="0.3">
      <c r="A27" s="7" t="s">
        <v>117</v>
      </c>
      <c r="B27" s="1" t="s">
        <v>118</v>
      </c>
      <c r="C27" s="56" t="s">
        <v>69</v>
      </c>
      <c r="D27" s="56">
        <v>30</v>
      </c>
      <c r="F27" s="65"/>
      <c r="G27" s="34"/>
      <c r="H27" s="34"/>
    </row>
    <row r="28" spans="1:8" x14ac:dyDescent="0.3">
      <c r="A28" s="7" t="s">
        <v>119</v>
      </c>
      <c r="B28" s="1" t="s">
        <v>120</v>
      </c>
      <c r="C28" s="56" t="s">
        <v>69</v>
      </c>
      <c r="D28" s="56">
        <v>30</v>
      </c>
      <c r="F28" s="65"/>
      <c r="G28" s="34"/>
      <c r="H28" s="34"/>
    </row>
    <row r="29" spans="1:8" x14ac:dyDescent="0.3">
      <c r="A29" s="7" t="s">
        <v>121</v>
      </c>
      <c r="B29" s="1" t="s">
        <v>122</v>
      </c>
      <c r="C29" s="56" t="s">
        <v>69</v>
      </c>
      <c r="D29" s="56">
        <v>30</v>
      </c>
      <c r="F29" s="65"/>
      <c r="G29" s="34"/>
      <c r="H29" s="34"/>
    </row>
    <row r="30" spans="1:8" x14ac:dyDescent="0.3">
      <c r="A30" s="7" t="s">
        <v>123</v>
      </c>
      <c r="B30" s="1" t="s">
        <v>124</v>
      </c>
      <c r="C30" s="56" t="s">
        <v>69</v>
      </c>
      <c r="D30" s="56">
        <v>30</v>
      </c>
      <c r="E30" s="65"/>
      <c r="F30" s="65"/>
      <c r="G30" s="34"/>
      <c r="H30" s="34"/>
    </row>
    <row r="31" spans="1:8" x14ac:dyDescent="0.3">
      <c r="A31" s="7" t="s">
        <v>125</v>
      </c>
      <c r="B31" s="1" t="s">
        <v>126</v>
      </c>
      <c r="C31" s="56" t="s">
        <v>69</v>
      </c>
      <c r="D31" s="56">
        <v>30</v>
      </c>
      <c r="E31" s="65"/>
      <c r="F31" s="65"/>
      <c r="G31" s="34"/>
      <c r="H31" s="34"/>
    </row>
    <row r="32" spans="1:8" x14ac:dyDescent="0.3">
      <c r="A32" s="7" t="s">
        <v>127</v>
      </c>
      <c r="B32" s="1" t="s">
        <v>128</v>
      </c>
      <c r="C32" s="56" t="s">
        <v>69</v>
      </c>
      <c r="D32" s="56">
        <v>30</v>
      </c>
      <c r="E32" s="65"/>
      <c r="F32" s="65"/>
      <c r="G32" s="34"/>
      <c r="H32" s="34"/>
    </row>
    <row r="33" spans="1:8" x14ac:dyDescent="0.3">
      <c r="A33" s="7" t="s">
        <v>129</v>
      </c>
      <c r="B33" s="1" t="s">
        <v>130</v>
      </c>
      <c r="C33" s="56" t="s">
        <v>69</v>
      </c>
      <c r="D33" s="56">
        <v>30</v>
      </c>
      <c r="E33" s="65"/>
      <c r="F33" s="65"/>
      <c r="G33" s="34"/>
      <c r="H33" s="34"/>
    </row>
    <row r="34" spans="1:8" x14ac:dyDescent="0.3">
      <c r="A34" s="7" t="s">
        <v>131</v>
      </c>
      <c r="B34" s="1" t="s">
        <v>132</v>
      </c>
      <c r="C34" s="56" t="s">
        <v>69</v>
      </c>
      <c r="D34" s="56">
        <v>30</v>
      </c>
      <c r="E34" s="65"/>
      <c r="F34" s="65"/>
      <c r="G34" s="34"/>
      <c r="H34" s="34"/>
    </row>
    <row r="35" spans="1:8" x14ac:dyDescent="0.3">
      <c r="A35" s="7" t="s">
        <v>133</v>
      </c>
      <c r="B35" s="1" t="s">
        <v>134</v>
      </c>
      <c r="C35" s="56" t="s">
        <v>69</v>
      </c>
      <c r="D35" s="56">
        <v>30</v>
      </c>
      <c r="E35" s="65"/>
      <c r="F35" s="65"/>
      <c r="G35" s="34"/>
      <c r="H35" s="34"/>
    </row>
    <row r="36" spans="1:8" x14ac:dyDescent="0.3">
      <c r="A36" s="7" t="s">
        <v>135</v>
      </c>
      <c r="B36" s="1" t="s">
        <v>136</v>
      </c>
      <c r="C36" s="56" t="s">
        <v>69</v>
      </c>
      <c r="D36" s="56">
        <v>30</v>
      </c>
      <c r="E36" s="65"/>
      <c r="F36" s="65"/>
      <c r="G36" s="34"/>
      <c r="H36" s="34"/>
    </row>
    <row r="37" spans="1:8" x14ac:dyDescent="0.3">
      <c r="A37" s="7" t="s">
        <v>137</v>
      </c>
      <c r="B37" s="1" t="s">
        <v>138</v>
      </c>
      <c r="C37" s="56" t="s">
        <v>69</v>
      </c>
      <c r="D37" s="56">
        <v>30</v>
      </c>
      <c r="E37" s="65"/>
      <c r="F37" s="65"/>
      <c r="G37" s="34"/>
      <c r="H37" s="34"/>
    </row>
    <row r="38" spans="1:8" x14ac:dyDescent="0.3">
      <c r="A38" s="64"/>
      <c r="E38" s="65"/>
      <c r="F38" s="65"/>
      <c r="G38" s="65"/>
    </row>
    <row r="39" spans="1:8" x14ac:dyDescent="0.3">
      <c r="E39" s="65"/>
      <c r="F39" s="65"/>
      <c r="G39" s="65"/>
    </row>
    <row r="40" spans="1:8" x14ac:dyDescent="0.3">
      <c r="E40" s="65"/>
      <c r="F40" s="67"/>
      <c r="G40" s="65"/>
    </row>
    <row r="41" spans="1:8" x14ac:dyDescent="0.3">
      <c r="E41" s="65"/>
      <c r="F41" s="67"/>
      <c r="G41" s="65"/>
    </row>
    <row r="42" spans="1:8" x14ac:dyDescent="0.3">
      <c r="E42" s="65"/>
      <c r="F42" s="68"/>
      <c r="G42" s="65"/>
    </row>
    <row r="43" spans="1:8" x14ac:dyDescent="0.3">
      <c r="E43" s="65"/>
      <c r="F43" s="67"/>
      <c r="G43" s="65"/>
    </row>
    <row r="44" spans="1:8" x14ac:dyDescent="0.3">
      <c r="E44" s="65"/>
      <c r="F44" s="67"/>
      <c r="G44" s="65"/>
    </row>
    <row r="45" spans="1:8" x14ac:dyDescent="0.3">
      <c r="E45" s="65"/>
      <c r="F45" s="65"/>
      <c r="G45" s="65"/>
    </row>
    <row r="46" spans="1:8" x14ac:dyDescent="0.3">
      <c r="E46" s="65"/>
      <c r="F46" s="65"/>
      <c r="G46" s="65"/>
    </row>
    <row r="47" spans="1:8" x14ac:dyDescent="0.3">
      <c r="E47" s="65"/>
      <c r="F47" s="65"/>
      <c r="G47" s="65"/>
    </row>
    <row r="48" spans="1:8" x14ac:dyDescent="0.3">
      <c r="E48" s="65"/>
      <c r="F48" s="65"/>
      <c r="G48" s="65"/>
    </row>
    <row r="49" spans="3:7" x14ac:dyDescent="0.3">
      <c r="C49" s="57"/>
      <c r="E49" s="65"/>
      <c r="F49" s="66"/>
      <c r="G49" s="65"/>
    </row>
    <row r="50" spans="3:7" x14ac:dyDescent="0.3">
      <c r="C50" s="57"/>
      <c r="E50" s="65"/>
      <c r="F50" s="65"/>
      <c r="G50" s="65"/>
    </row>
    <row r="51" spans="3:7" x14ac:dyDescent="0.3">
      <c r="C51" s="57"/>
      <c r="E51" s="65"/>
      <c r="F51" s="65"/>
      <c r="G51" s="65"/>
    </row>
    <row r="52" spans="3:7" x14ac:dyDescent="0.3">
      <c r="C52" s="57"/>
      <c r="E52" s="65"/>
      <c r="F52" s="65"/>
      <c r="G52" s="65"/>
    </row>
    <row r="53" spans="3:7" x14ac:dyDescent="0.3">
      <c r="C53" s="57"/>
    </row>
    <row r="54" spans="3:7" x14ac:dyDescent="0.3">
      <c r="C54" s="57"/>
    </row>
    <row r="55" spans="3:7" x14ac:dyDescent="0.3">
      <c r="C55" s="57"/>
    </row>
    <row r="56" spans="3:7" x14ac:dyDescent="0.3">
      <c r="C56" s="57"/>
    </row>
    <row r="57" spans="3:7" x14ac:dyDescent="0.3">
      <c r="C57" s="57"/>
    </row>
    <row r="58" spans="3:7" x14ac:dyDescent="0.3">
      <c r="C58" s="57"/>
    </row>
    <row r="59" spans="3:7" x14ac:dyDescent="0.3">
      <c r="C59" s="57"/>
    </row>
    <row r="60" spans="3:7" x14ac:dyDescent="0.3">
      <c r="C60" s="57"/>
    </row>
    <row r="61" spans="3:7" x14ac:dyDescent="0.3">
      <c r="C61" s="57"/>
    </row>
    <row r="62" spans="3:7" x14ac:dyDescent="0.3">
      <c r="C62" s="57"/>
    </row>
    <row r="63" spans="3:7" x14ac:dyDescent="0.3">
      <c r="C63" s="57"/>
    </row>
    <row r="64" spans="3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198" spans="3:3" x14ac:dyDescent="0.3">
      <c r="C198" s="56" t="s">
        <v>30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C49:C197</xm:sqref>
        </x14:dataValidation>
        <x14:dataValidation type="list" allowBlank="1" showInputMessage="1" showErrorMessage="1">
          <x14:formula1>
            <xm:f>[1]Lookup!#REF!</xm:f>
          </x14:formula1>
          <xm:sqref>G38:H197</xm:sqref>
        </x14:dataValidation>
        <x14:dataValidation type="list" allowBlank="1" showInputMessage="1" showErrorMessage="1">
          <x14:formula1>
            <xm:f>Lookup!$G$1:$G$5</xm:f>
          </x14:formula1>
          <xm:sqref>C6:C37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2015-02-06T13:50:24Z</dcterms:modified>
</cp:coreProperties>
</file>