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D\KDU_Logs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<sst xmlns="http://schemas.openxmlformats.org/spreadsheetml/2006/main" count="157" uniqueCount="121">
  <si>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</si>
  <si>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</si>
  <si>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</si>
  <si>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</si>
  <si>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</si>
  <si>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</si>
  <si>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</si>
  <si>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</si>
  <si>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</si>
  <si>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</si>
  <si>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</si>
  <si>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</si>
  <si>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</si>
  <si>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</si>
  <si>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</si>
  <si>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</si>
  <si>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</si>
  <si>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</si>
  <si>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</si>
  <si>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</si>
  <si>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</si>
  <si>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</si>
  <si>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</si>
  <si>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</si>
  <si>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</si>
  <si>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</si>
  <si>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</si>
  <si>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</si>
  <si>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</si>
  <si>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</si>
  <si>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</si>
  <si>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</si>
  <si>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</si>
  <si>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</si>
  <si>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</si>
  <si>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</si>
  <si>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</si>
  <si>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</si>
  <si>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</si>
  <si>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</si>
  <si>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</si>
  <si>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</si>
  <si>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</si>
  <si>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</si>
  <si>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</si>
  <si>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</si>
  <si>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</si>
  <si>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</si>
  <si>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</si>
  <si>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</si>
  <si>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</si>
  <si>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</si>
  <si>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</si>
  <si>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</si>
  <si>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</si>
  <si>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</si>
  <si>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</si>
  <si>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</si>
  <si>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</si>
  <si>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</si>
  <si>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</si>
  <si>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</si>
  <si>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</si>
  <si>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</si>
  <si>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</si>
  <si>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</si>
  <si>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</si>
  <si>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</si>
  <si>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</si>
  <si>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</si>
  <si>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</si>
  <si>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</si>
  <si>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</si>
  <si>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</si>
  <si>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</si>
  <si>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0034</t>
  </si>
  <si>
    <t>addition of roof id's only</t>
  </si>
  <si>
    <t>LX-0034-03-RF0309</t>
  </si>
  <si>
    <t>LX-0034-03-RF0312</t>
  </si>
  <si>
    <t>LX-0034-03-RF0316</t>
  </si>
  <si>
    <t>LX-0034-03-RF0318</t>
  </si>
  <si>
    <t>LX-0034-04-RF0403</t>
  </si>
  <si>
    <t>LX-0034-04-RF0411</t>
  </si>
  <si>
    <t>LX-0034-04-RF0420</t>
  </si>
  <si>
    <t>LX-0034-05-RF0501</t>
  </si>
  <si>
    <t>LX-0034-05-RF0502</t>
  </si>
  <si>
    <t>LX-0034-05-RF0505</t>
  </si>
  <si>
    <t>LX-0034-05-RF0506</t>
  </si>
  <si>
    <t>LX-0034-05-RF0510</t>
  </si>
  <si>
    <t>LX-0034-05-RF0513</t>
  </si>
  <si>
    <t>LX-0034-05-RF0517</t>
  </si>
  <si>
    <t>LX-0034-05-RF0521</t>
  </si>
  <si>
    <t>LX-0034-06-RF0604</t>
  </si>
  <si>
    <t>LX-0034-06-RF0607</t>
  </si>
  <si>
    <t>LX-0034-06-RF0608</t>
  </si>
  <si>
    <t>LX-0034-06-RF0614</t>
  </si>
  <si>
    <t>LX-0034-06-RF0615</t>
  </si>
  <si>
    <t>LX-0034-06-RF0619</t>
  </si>
  <si>
    <t>LX-0034-RF</t>
  </si>
  <si>
    <t>Business Econ Bldg Roof RF501</t>
  </si>
  <si>
    <t>Business Econ Bldg Roof RF502</t>
  </si>
  <si>
    <t>Business Econ Bldg Roof RF403</t>
  </si>
  <si>
    <t>Business Econ Bldg Roof RF604</t>
  </si>
  <si>
    <t>Business Econ Bldg Roof RF505</t>
  </si>
  <si>
    <t>Business Econ Bldg Roof RF506</t>
  </si>
  <si>
    <t>Business Econ Bldg Roof RF607</t>
  </si>
  <si>
    <t>Business Econ Bldg Roof RF608</t>
  </si>
  <si>
    <t>Business Econ Bldg Roof RF309</t>
  </si>
  <si>
    <t>Business Econ Bldg Roof RF510</t>
  </si>
  <si>
    <t>Business Econ Bldg Roof RF411</t>
  </si>
  <si>
    <t>Business Econ Bldg Roof RF312</t>
  </si>
  <si>
    <t>Business Econ Bldg Roof RF513</t>
  </si>
  <si>
    <t>Business Econ Bldg Roof RF614</t>
  </si>
  <si>
    <t>Business Econ Bldg Roof RF615</t>
  </si>
  <si>
    <t>Business Econ Bldg Roof RF316</t>
  </si>
  <si>
    <t>Business Econ Bldg Roof RF517</t>
  </si>
  <si>
    <t>Business Econ Bldg Roof RF318</t>
  </si>
  <si>
    <t>Business Econ Bldg Roof RF619</t>
  </si>
  <si>
    <t>Business Econ Bldg Roof RF420</t>
  </si>
  <si>
    <t>Business Econ Bldg Roof RF521</t>
  </si>
  <si>
    <t>BUSINESS ECON BLDG -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</si>
</sst>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6" fillId="0" borderId="0" xfId="0" applyNumberFormat="1" applyFont="1" applyProtection="1">
      <protection locked="0"/>
    </xf>
    <xf numFmtId="0" fontId="25" fillId="0" borderId="0" xfId="0" applyFont="1" applyBorder="1" applyAlignment="1">
      <alignment horizontal="center" vertical="center"/>
    </xf>
    <xf numFmtId="0" fontId="0" fillId="0" borderId="0" xfId="0" applyFont="1" applyBorder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G2" sqref="G2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80" t="s">
        <v>75</v>
      </c>
      <c r="C1" s="80"/>
      <c r="F1" s="68" t="s">
        <v>10</v>
      </c>
      <c r="G1" s="18">
        <v>42537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2" thickBot="1" x14ac:dyDescent="0.35">
      <c r="A2" s="67" t="s">
        <v>8</v>
      </c>
      <c r="B2" s="81" t="str">
        <f>VLOOKUP(B1,BuildingList!A:B,2,FALSE)</f>
        <v>Carol Martin Gatton Business &amp; Economics Building</v>
      </c>
      <c r="C2" s="81"/>
      <c r="F2" s="69" t="s">
        <v>12</v>
      </c>
      <c r="G2" s="22" t="s">
        <v>58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76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zoomScale="90" zoomScaleNormal="90" workbookViewId="0">
      <selection sqref="A1:C27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4" width="9.109375" style="41"/>
    <col min="15" max="15" width="32" style="41" customWidth="1"/>
    <col min="16" max="16384" width="9.109375" style="41"/>
  </cols>
  <sheetData>
    <row r="1" spans="1:12" x14ac:dyDescent="0.3">
      <c r="A1" s="37" t="s">
        <v>7</v>
      </c>
      <c r="B1" s="38" t="str">
        <f>'KD Changes'!B1:C1</f>
        <v>0034</v>
      </c>
      <c r="C1" s="39"/>
      <c r="D1" s="17" t="s">
        <v>10</v>
      </c>
      <c r="E1" s="40">
        <f>'KD Changes'!G1</f>
        <v>42537</v>
      </c>
    </row>
    <row r="2" spans="1:12" ht="28.8" customHeight="1" x14ac:dyDescent="0.3">
      <c r="A2" s="43" t="s">
        <v>8</v>
      </c>
      <c r="B2" s="44" t="str">
        <f>VLOOKUP(B1,[1]BuildingList!A:B,2,FALSE)</f>
        <v>Carol Martin Gatton Business &amp; Economics Building</v>
      </c>
      <c r="C2" s="45"/>
      <c r="D2" s="46" t="s">
        <v>12</v>
      </c>
      <c r="E2" s="47" t="str">
        <f>'KD Changes'!G2</f>
        <v>Janet Schwartz</v>
      </c>
    </row>
    <row r="5" spans="1:12" s="29" customFormat="1" ht="24" customHeight="1" thickBot="1" x14ac:dyDescent="0.35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2" ht="15" thickTop="1" x14ac:dyDescent="0.3">
      <c r="A6" s="41" t="s">
        <v>77</v>
      </c>
      <c r="B6" s="41" t="s">
        <v>107</v>
      </c>
      <c r="C6" s="41" t="s">
        <v>64</v>
      </c>
      <c r="G6" s="29"/>
      <c r="H6" s="77"/>
      <c r="I6" s="41"/>
      <c r="J6" s="41"/>
      <c r="K6" s="78"/>
      <c r="L6" s="79"/>
    </row>
    <row r="7" spans="1:12" x14ac:dyDescent="0.3">
      <c r="A7" s="41" t="s">
        <v>78</v>
      </c>
      <c r="B7" s="41" t="s">
        <v>110</v>
      </c>
      <c r="C7" s="41" t="s">
        <v>64</v>
      </c>
      <c r="G7" s="29"/>
      <c r="H7" s="77"/>
      <c r="I7" s="41"/>
      <c r="J7" s="41"/>
      <c r="K7" s="78"/>
      <c r="L7" s="79"/>
    </row>
    <row r="8" spans="1:12" ht="15" customHeight="1" x14ac:dyDescent="0.3">
      <c r="A8" s="41" t="s">
        <v>79</v>
      </c>
      <c r="B8" s="41" t="s">
        <v>114</v>
      </c>
      <c r="C8" s="41" t="s">
        <v>64</v>
      </c>
      <c r="G8" s="29"/>
      <c r="H8" s="77"/>
      <c r="I8" s="41"/>
      <c r="J8" s="41"/>
      <c r="K8" s="78"/>
      <c r="L8" s="79"/>
    </row>
    <row r="9" spans="1:12" x14ac:dyDescent="0.3">
      <c r="A9" s="41" t="s">
        <v>80</v>
      </c>
      <c r="B9" s="41" t="s">
        <v>116</v>
      </c>
      <c r="C9" s="41" t="s">
        <v>64</v>
      </c>
      <c r="G9" s="29"/>
      <c r="H9" s="77"/>
      <c r="I9" s="41"/>
      <c r="J9" s="41"/>
      <c r="K9" s="78"/>
      <c r="L9" s="79"/>
    </row>
    <row r="10" spans="1:12" x14ac:dyDescent="0.3">
      <c r="A10" s="41" t="s">
        <v>81</v>
      </c>
      <c r="B10" s="41" t="s">
        <v>101</v>
      </c>
      <c r="C10" s="41" t="s">
        <v>64</v>
      </c>
      <c r="F10" s="50"/>
      <c r="G10" s="29"/>
      <c r="H10" s="77"/>
      <c r="I10" s="41"/>
      <c r="J10" s="41"/>
      <c r="K10" s="78"/>
      <c r="L10" s="79"/>
    </row>
    <row r="11" spans="1:12" x14ac:dyDescent="0.3">
      <c r="A11" s="41" t="s">
        <v>82</v>
      </c>
      <c r="B11" s="41" t="s">
        <v>109</v>
      </c>
      <c r="C11" s="41" t="s">
        <v>64</v>
      </c>
      <c r="F11" s="50"/>
      <c r="G11" s="29"/>
      <c r="H11" s="77"/>
      <c r="I11" s="41"/>
      <c r="J11" s="41"/>
      <c r="K11" s="78"/>
      <c r="L11" s="79"/>
    </row>
    <row r="12" spans="1:12" x14ac:dyDescent="0.3">
      <c r="A12" s="41" t="s">
        <v>83</v>
      </c>
      <c r="B12" s="41" t="s">
        <v>118</v>
      </c>
      <c r="C12" s="41" t="s">
        <v>64</v>
      </c>
      <c r="F12" s="50"/>
      <c r="G12" s="29"/>
      <c r="H12" s="77"/>
      <c r="I12" s="41"/>
      <c r="J12" s="41"/>
      <c r="K12" s="78"/>
      <c r="L12" s="79"/>
    </row>
    <row r="13" spans="1:12" x14ac:dyDescent="0.3">
      <c r="A13" s="41" t="s">
        <v>84</v>
      </c>
      <c r="B13" s="41" t="s">
        <v>99</v>
      </c>
      <c r="C13" s="41" t="s">
        <v>64</v>
      </c>
      <c r="F13" s="50"/>
      <c r="G13" s="29"/>
      <c r="H13" s="77"/>
      <c r="I13" s="41"/>
      <c r="J13" s="41"/>
      <c r="K13" s="78"/>
      <c r="L13" s="79"/>
    </row>
    <row r="14" spans="1:12" x14ac:dyDescent="0.3">
      <c r="A14" s="41" t="s">
        <v>85</v>
      </c>
      <c r="B14" s="41" t="s">
        <v>100</v>
      </c>
      <c r="C14" s="41" t="s">
        <v>64</v>
      </c>
      <c r="F14" s="50"/>
      <c r="G14" s="29"/>
      <c r="H14" s="77"/>
      <c r="I14" s="41"/>
      <c r="J14" s="41"/>
      <c r="K14" s="78"/>
      <c r="L14" s="79"/>
    </row>
    <row r="15" spans="1:12" x14ac:dyDescent="0.3">
      <c r="A15" s="41" t="s">
        <v>86</v>
      </c>
      <c r="B15" s="41" t="s">
        <v>103</v>
      </c>
      <c r="C15" s="41" t="s">
        <v>64</v>
      </c>
      <c r="F15" s="50"/>
      <c r="G15" s="29"/>
      <c r="H15" s="77"/>
      <c r="I15" s="41"/>
      <c r="J15" s="41"/>
      <c r="K15" s="78"/>
      <c r="L15" s="79"/>
    </row>
    <row r="16" spans="1:12" x14ac:dyDescent="0.3">
      <c r="A16" s="41" t="s">
        <v>87</v>
      </c>
      <c r="B16" s="41" t="s">
        <v>104</v>
      </c>
      <c r="C16" s="41" t="s">
        <v>64</v>
      </c>
      <c r="F16" s="50"/>
      <c r="G16" s="29"/>
      <c r="H16" s="77"/>
      <c r="I16" s="41"/>
      <c r="J16" s="41"/>
      <c r="K16" s="78"/>
      <c r="L16" s="79"/>
    </row>
    <row r="17" spans="1:12" x14ac:dyDescent="0.3">
      <c r="A17" s="41" t="s">
        <v>88</v>
      </c>
      <c r="B17" s="41" t="s">
        <v>108</v>
      </c>
      <c r="C17" s="41" t="s">
        <v>64</v>
      </c>
      <c r="F17" s="50"/>
      <c r="G17" s="29"/>
      <c r="H17" s="77"/>
      <c r="I17" s="41"/>
      <c r="J17" s="41"/>
      <c r="K17" s="78"/>
      <c r="L17" s="79"/>
    </row>
    <row r="18" spans="1:12" x14ac:dyDescent="0.3">
      <c r="A18" s="41" t="s">
        <v>89</v>
      </c>
      <c r="B18" s="41" t="s">
        <v>111</v>
      </c>
      <c r="C18" s="41" t="s">
        <v>64</v>
      </c>
      <c r="F18" s="50"/>
      <c r="G18" s="29"/>
      <c r="H18" s="77"/>
      <c r="I18" s="41"/>
      <c r="J18" s="41"/>
      <c r="K18" s="78"/>
      <c r="L18" s="79"/>
    </row>
    <row r="19" spans="1:12" x14ac:dyDescent="0.3">
      <c r="A19" s="41" t="s">
        <v>90</v>
      </c>
      <c r="B19" s="41" t="s">
        <v>115</v>
      </c>
      <c r="C19" s="41" t="s">
        <v>64</v>
      </c>
      <c r="F19" s="50"/>
      <c r="G19" s="29"/>
      <c r="H19" s="77"/>
      <c r="I19" s="41"/>
      <c r="J19" s="41"/>
      <c r="K19" s="78"/>
      <c r="L19" s="79"/>
    </row>
    <row r="20" spans="1:12" x14ac:dyDescent="0.3">
      <c r="A20" s="41" t="s">
        <v>91</v>
      </c>
      <c r="B20" s="41" t="s">
        <v>119</v>
      </c>
      <c r="C20" s="41" t="s">
        <v>64</v>
      </c>
      <c r="F20" s="50"/>
      <c r="G20" s="29"/>
      <c r="H20" s="77"/>
      <c r="I20" s="41"/>
      <c r="J20" s="41"/>
      <c r="K20" s="78"/>
      <c r="L20" s="79"/>
    </row>
    <row r="21" spans="1:12" x14ac:dyDescent="0.3">
      <c r="A21" s="41" t="s">
        <v>92</v>
      </c>
      <c r="B21" s="41" t="s">
        <v>102</v>
      </c>
      <c r="C21" s="41" t="s">
        <v>64</v>
      </c>
      <c r="F21" s="51"/>
      <c r="G21" s="29"/>
      <c r="H21" s="77"/>
      <c r="I21" s="41"/>
      <c r="J21" s="41"/>
      <c r="K21" s="78"/>
      <c r="L21" s="79"/>
    </row>
    <row r="22" spans="1:12" x14ac:dyDescent="0.3">
      <c r="A22" s="41" t="s">
        <v>93</v>
      </c>
      <c r="B22" s="41" t="s">
        <v>105</v>
      </c>
      <c r="C22" s="41" t="s">
        <v>64</v>
      </c>
      <c r="F22" s="50"/>
      <c r="G22" s="29"/>
      <c r="H22" s="77"/>
      <c r="I22" s="41"/>
      <c r="J22" s="41"/>
      <c r="K22" s="78"/>
      <c r="L22" s="79"/>
    </row>
    <row r="23" spans="1:12" x14ac:dyDescent="0.3">
      <c r="A23" s="41" t="s">
        <v>94</v>
      </c>
      <c r="B23" s="41" t="s">
        <v>106</v>
      </c>
      <c r="C23" s="41" t="s">
        <v>64</v>
      </c>
      <c r="F23" s="50"/>
      <c r="G23" s="29"/>
      <c r="H23" s="77"/>
      <c r="I23" s="41"/>
      <c r="J23" s="41"/>
      <c r="K23" s="78"/>
      <c r="L23" s="79"/>
    </row>
    <row r="24" spans="1:12" x14ac:dyDescent="0.3">
      <c r="A24" s="41" t="s">
        <v>95</v>
      </c>
      <c r="B24" s="41" t="s">
        <v>112</v>
      </c>
      <c r="C24" s="41" t="s">
        <v>64</v>
      </c>
      <c r="F24" s="50"/>
      <c r="G24" s="29"/>
      <c r="H24" s="77"/>
      <c r="I24" s="41"/>
      <c r="J24" s="41"/>
      <c r="K24" s="78"/>
      <c r="L24" s="79"/>
    </row>
    <row r="25" spans="1:12" x14ac:dyDescent="0.3">
      <c r="A25" s="41" t="s">
        <v>96</v>
      </c>
      <c r="B25" s="41" t="s">
        <v>113</v>
      </c>
      <c r="C25" s="41" t="s">
        <v>64</v>
      </c>
      <c r="F25" s="50"/>
      <c r="G25" s="29"/>
      <c r="H25" s="77"/>
      <c r="I25" s="41"/>
      <c r="J25" s="41"/>
      <c r="K25" s="78"/>
      <c r="L25" s="79"/>
    </row>
    <row r="26" spans="1:12" x14ac:dyDescent="0.3">
      <c r="A26" s="41" t="s">
        <v>97</v>
      </c>
      <c r="B26" s="41" t="s">
        <v>117</v>
      </c>
      <c r="C26" s="41" t="s">
        <v>64</v>
      </c>
      <c r="F26" s="50"/>
      <c r="G26" s="29"/>
      <c r="H26" s="77"/>
      <c r="I26" s="41"/>
      <c r="J26" s="41"/>
      <c r="K26" s="78"/>
      <c r="L26" s="79"/>
    </row>
    <row r="27" spans="1:12" x14ac:dyDescent="0.3">
      <c r="A27" s="41" t="s">
        <v>98</v>
      </c>
      <c r="B27" s="41" t="s">
        <v>120</v>
      </c>
      <c r="C27" s="41" t="s">
        <v>65</v>
      </c>
      <c r="F27" s="50"/>
      <c r="G27" s="29"/>
      <c r="H27" s="77"/>
    </row>
    <row r="28" spans="1:12" x14ac:dyDescent="0.3">
      <c r="A28" s="41"/>
      <c r="B28" s="41"/>
      <c r="F28" s="50"/>
      <c r="G28" s="29"/>
      <c r="H28" s="29"/>
    </row>
    <row r="29" spans="1:12" x14ac:dyDescent="0.3">
      <c r="A29" s="41"/>
      <c r="B29" s="41"/>
      <c r="F29" s="50"/>
      <c r="G29" s="29"/>
      <c r="H29" s="29"/>
    </row>
    <row r="30" spans="1:12" x14ac:dyDescent="0.3">
      <c r="A30" s="41"/>
      <c r="B30" s="41"/>
      <c r="F30" s="50"/>
      <c r="G30" s="29"/>
      <c r="H30" s="29"/>
    </row>
    <row r="31" spans="1:12" x14ac:dyDescent="0.3">
      <c r="A31" s="49"/>
      <c r="E31" s="50"/>
      <c r="F31" s="50"/>
      <c r="G31" s="29"/>
      <c r="H31" s="29"/>
    </row>
    <row r="32" spans="1:12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sortState ref="B6:B26">
    <sortCondition ref="B6:B26"/>
  </sortState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3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3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3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3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3">
      <c r="C6" t="s">
        <v>71</v>
      </c>
      <c r="D6" s="8" t="s">
        <v>56</v>
      </c>
      <c r="E6" s="42" t="s">
        <v>74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69</v>
      </c>
    </row>
    <row r="9" spans="1:7" x14ac:dyDescent="0.3">
      <c r="E9" s="7" t="s">
        <v>30</v>
      </c>
    </row>
    <row r="10" spans="1:7" s="1" customFormat="1" x14ac:dyDescent="0.3">
      <c r="E10" s="36" t="s">
        <v>48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51</v>
      </c>
    </row>
    <row r="15" spans="1:7" x14ac:dyDescent="0.3">
      <c r="E15" s="36" t="s">
        <v>49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[3]Lookup!#REF!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3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3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3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3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3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3">
      <c r="A8" s="2" t="str">
        <f>([4]UKBuilding_List!A8)</f>
        <v>0012</v>
      </c>
      <c r="B8" s="3" t="str">
        <f>VLOOKUP(A8,[4]UKBuilding_List!$A$1:$D$376,3,FALSE)</f>
        <v>Blazer Hall</v>
      </c>
      <c r="C8" s="1"/>
      <c r="H8" s="6"/>
    </row>
    <row r="9" spans="1:10" x14ac:dyDescent="0.3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3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3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3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3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3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3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3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3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3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3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3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3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3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3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3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3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3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3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3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3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3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3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3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3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3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3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3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3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3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3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3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3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3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3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3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3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3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3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3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3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3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3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3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3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3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3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3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3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3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3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3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3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3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3">
      <c r="A63" s="2" t="str">
        <f>([4]UKBuilding_List!A63)</f>
        <v>0079</v>
      </c>
      <c r="B63" s="3" t="str">
        <f>VLOOKUP(A63,[4]UKBuilding_List!$A$1:$D$376,3,FALSE)</f>
        <v>Central Hall II</v>
      </c>
      <c r="C63" s="1"/>
    </row>
    <row r="64" spans="1:3" x14ac:dyDescent="0.3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3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3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3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3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3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3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3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3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3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3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3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3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3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3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3">
      <c r="A79" s="2" t="str">
        <f>([4]UKBuilding_List!A79)</f>
        <v>0095</v>
      </c>
      <c r="B79" s="3" t="str">
        <f>VLOOKUP(A79,[4]UKBuilding_List!$A$1:$D$376,3,FALSE)</f>
        <v>Champions Court I</v>
      </c>
      <c r="C79" s="1"/>
    </row>
    <row r="80" spans="1:3" x14ac:dyDescent="0.3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3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3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3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3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3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3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3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3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3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3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3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3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3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3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3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3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3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3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3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3">
      <c r="A100" s="2" t="str">
        <f>([4]UKBuilding_List!A100)</f>
        <v>0123</v>
      </c>
      <c r="B100" s="3" t="str">
        <f>VLOOKUP(A100,[4]UKBuilding_List!$A$1:$D$376,3,FALSE)</f>
        <v>Champions Court II</v>
      </c>
      <c r="C100" s="1"/>
    </row>
    <row r="101" spans="1:3" x14ac:dyDescent="0.3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3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3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3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3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3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3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3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3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3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3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3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3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3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3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3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3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3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3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3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3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3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3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3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3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3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3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3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3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3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3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3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3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3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3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3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3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3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3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3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3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3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3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3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3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3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3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3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3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3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3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3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3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3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3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3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3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3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3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3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3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3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3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3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3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3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3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3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3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3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3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3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3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3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3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3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3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3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3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3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3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3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3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3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3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3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3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3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3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3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3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3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3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3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3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3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3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3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3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3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3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3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3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3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3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3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3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3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3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3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3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3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3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3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3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3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3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3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3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3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3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3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3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3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3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3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3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3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3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3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3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3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3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3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3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3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3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3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3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3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3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3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3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3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3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3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3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3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3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3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3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3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3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3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3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3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3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3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3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3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3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3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3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3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3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3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3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3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3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3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3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3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3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3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3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3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3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3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3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3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3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3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3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3">
      <c r="A284" s="2" t="str">
        <f>([4]UKBuilding_List!A284)</f>
        <v>0462</v>
      </c>
      <c r="B284" s="3" t="str">
        <f>VLOOKUP(A284,[4]UKBuilding_List!$A$1:$D$376,3,FALSE)</f>
        <v>Limestone Park I</v>
      </c>
      <c r="C284" s="1"/>
    </row>
    <row r="285" spans="1:3" x14ac:dyDescent="0.3">
      <c r="A285" s="2" t="str">
        <f>([4]UKBuilding_List!A285)</f>
        <v>0463</v>
      </c>
      <c r="B285" s="3" t="str">
        <f>VLOOKUP(A285,[4]UKBuilding_List!$A$1:$D$376,3,FALSE)</f>
        <v>Limestone Park II</v>
      </c>
      <c r="C285" s="1"/>
    </row>
    <row r="286" spans="1:3" x14ac:dyDescent="0.3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3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3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3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3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3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3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3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3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3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3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3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3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3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3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3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3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3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3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3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3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3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3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3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3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3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3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3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3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3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3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3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3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3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3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3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3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3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3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3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3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3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3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3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3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3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3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3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3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3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3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3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3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3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3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3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3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3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3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3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3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3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3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3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3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3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3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3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3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3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3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3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3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3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3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3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3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3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3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3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3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3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3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3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3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3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3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3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3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3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3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3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3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3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3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3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3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3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3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3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3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3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3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3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3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3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3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3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3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3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3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3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3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3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3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3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3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3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3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3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3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3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3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3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3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3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3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3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3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3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3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3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3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3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3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3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3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3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3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3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3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3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3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3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3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3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3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3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3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3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3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3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3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3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3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3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3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3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3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3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3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3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3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3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3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3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3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3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3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3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3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3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3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3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3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3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3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3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3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3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3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3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3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3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3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3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3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3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3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3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3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3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3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3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3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3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3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3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3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3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3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3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3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3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3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3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3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3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3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3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3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3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3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3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3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3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3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3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3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3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3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3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3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3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3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3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3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3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3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3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3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3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3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3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3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3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3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3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3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3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3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3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3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3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3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3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3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3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3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3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3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3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3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3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3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3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3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3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3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3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3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3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3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3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3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3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3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3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3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3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3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3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3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3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3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3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3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3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3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3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3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3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3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3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3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3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3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3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3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3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3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3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3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3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3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3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3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3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3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3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3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3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3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3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3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3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3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3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3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3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3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3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3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3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3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3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3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3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3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3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3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3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3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3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3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3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3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3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3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3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3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3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3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3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3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3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3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3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3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3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3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3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3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3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3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3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3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3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3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3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3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3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3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3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3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3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3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3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3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3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3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3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3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3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3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3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3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3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3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3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3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3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3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3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3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3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3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3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3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3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3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3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3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3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3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3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3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3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3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3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3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3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3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3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3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3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3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3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3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3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3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3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3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3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3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3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3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3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3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3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3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3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3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3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3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3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3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3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3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3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3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3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3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3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3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3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3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3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3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3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3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3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3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3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3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3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3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3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3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3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3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3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3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3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3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3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3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3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3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3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3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3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3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3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3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3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3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3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3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3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3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3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3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3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3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3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3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3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3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3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3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3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3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3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3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3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3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3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3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3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3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3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3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3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3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3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3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3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3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3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3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3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3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3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3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3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3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3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3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3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3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3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3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3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3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3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3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3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3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3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3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3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3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3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3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3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3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3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3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3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3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3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3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3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3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3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3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3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3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3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3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3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3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3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3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3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3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3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3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3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3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3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3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3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3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3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3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3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3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3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3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3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3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3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3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3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3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3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3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3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3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3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3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3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3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3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3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3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3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3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3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3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3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3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3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3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3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3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3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3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3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3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3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3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3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3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3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3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3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3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3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3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3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3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3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3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3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3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3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3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3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3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3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3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3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3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3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3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3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3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3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3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3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3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3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3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3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3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3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3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3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3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3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3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3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3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3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3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3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3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3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3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3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3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3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3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3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3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3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3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3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3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3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3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3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3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3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3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3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3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3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3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3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3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3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3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3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3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3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3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3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3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3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3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3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3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3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3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3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3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3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3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3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3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3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3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3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3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3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3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3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3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3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3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3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3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3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3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3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3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3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3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3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3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3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3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3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3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3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3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3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3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3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3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3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3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3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3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3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3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3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3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3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3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3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3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3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3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3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3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3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3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3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3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3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3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3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3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3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3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3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3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3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3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3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3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3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3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3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3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3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3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3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3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3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3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3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3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3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3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3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3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3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3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3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3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3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3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3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3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3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3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3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3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3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3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3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3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3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3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3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3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3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3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3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3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3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3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3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3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3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2016-06-24T12:43:22Z</dcterms:modified>
</cp:coreProperties>
</file>