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32\"/>
    </mc:Choice>
  </mc:AlternateContent>
  <xr:revisionPtr revIDLastSave="0" documentId="13_ncr:1_{2A350BBF-3B60-4157-AF52-134DE220D915}" xr6:coauthVersionLast="41" xr6:coauthVersionMax="41" xr10:uidLastSave="{00000000-0000-0000-0000-000000000000}"/>
  <bookViews>
    <workbookView xWindow="6075" yWindow="510" windowWidth="21600" windowHeight="14235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<sst xmlns="http://schemas.openxmlformats.org/spreadsheetml/2006/main" count="227" uniqueCount="121">
  <si>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</si>
  <si>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</si>
  <si>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</si>
  <si>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</si>
  <si>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</si>
  <si>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</si>
  <si>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</si>
  <si>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</si>
  <si>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</si>
  <si>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</si>
  <si>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</si>
  <si>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</si>
  <si>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</si>
  <si>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</si>
  <si>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</si>
  <si>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</si>
  <si>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</si>
  <si>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</si>
  <si>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</si>
  <si>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</si>
  <si>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</si>
  <si>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</si>
  <si>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</si>
  <si>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</si>
  <si>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</si>
  <si>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</si>
  <si>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</si>
  <si>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</si>
  <si>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</si>
  <si>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</si>
  <si>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</si>
  <si>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</si>
  <si>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</si>
  <si>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</si>
  <si>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</si>
  <si>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</si>
  <si>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</si>
  <si>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</si>
  <si>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</si>
  <si>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</si>
  <si>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</si>
  <si>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</si>
  <si>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</si>
  <si>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</si>
  <si>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</si>
  <si>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</si>
  <si>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</si>
  <si>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</si>
  <si>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</si>
  <si>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</si>
  <si>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</si>
  <si>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</si>
  <si>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</si>
  <si>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</si>
  <si>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</si>
  <si>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</si>
  <si>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</si>
  <si>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</si>
  <si>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</si>
  <si>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</si>
  <si>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</si>
  <si>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</si>
  <si>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</si>
  <si>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</si>
  <si>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</si>
  <si>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</si>
  <si>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</si>
  <si>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</si>
  <si>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</si>
  <si>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</si>
  <si>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</si>
  <si>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</si>
  <si>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</si>
  <si>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</si>
  <si>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</si>
  <si>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</si>
  <si>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</si>
  <si>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</si>
  <si>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</si>
  <si>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</si>
  <si>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018</t>
  </si>
  <si>
    <t>0032</t>
  </si>
  <si>
    <t>018A</t>
  </si>
  <si>
    <t>018B</t>
  </si>
  <si>
    <t>001B</t>
  </si>
  <si>
    <t>013</t>
  </si>
  <si>
    <t>013H</t>
  </si>
  <si>
    <t>013J</t>
  </si>
  <si>
    <t>013K</t>
  </si>
  <si>
    <t>013G</t>
  </si>
  <si>
    <t>00</t>
  </si>
  <si>
    <t>009</t>
  </si>
  <si>
    <t>009A</t>
  </si>
  <si>
    <t>009C</t>
  </si>
  <si>
    <t>009D1</t>
  </si>
  <si>
    <t>009E</t>
  </si>
  <si>
    <t>214</t>
  </si>
  <si>
    <t>214A</t>
  </si>
  <si>
    <t>02</t>
  </si>
  <si>
    <t>213</t>
  </si>
  <si>
    <t>LX-0032-00-09E</t>
  </si>
  <si>
    <t>MAIN BUILDING - Room 009E</t>
  </si>
  <si>
    <t>LX-0032-00-18</t>
  </si>
  <si>
    <t>MAIN BUILDING - Room 018</t>
  </si>
  <si>
    <t>LX-0032-00-18A</t>
  </si>
  <si>
    <t>MAIN BUILDING - Room 018A</t>
  </si>
  <si>
    <t>LX-0032-00-18B</t>
  </si>
  <si>
    <t>MAIN BUILDING - Room 018B</t>
  </si>
  <si>
    <t>LX-0032-00-09D1</t>
  </si>
  <si>
    <t>MAIN BUILDING - Room 009D1</t>
  </si>
  <si>
    <t>LX-0032-00-09</t>
  </si>
  <si>
    <t>MAIN BUILDING - Room 009</t>
  </si>
  <si>
    <t>LX-0032-00-13G</t>
  </si>
  <si>
    <t>MAIN BUILDING - Room 013G</t>
  </si>
  <si>
    <t>LX-0032-00-13H</t>
  </si>
  <si>
    <t>LX-0032-00-13J</t>
  </si>
  <si>
    <t>LX-0032-00-13K</t>
  </si>
  <si>
    <t>MAIN BUILDING - Room 013H</t>
  </si>
  <si>
    <t>MAIN BUILDING - Room 013J</t>
  </si>
  <si>
    <t>MAIN BUILDING - Room 013K</t>
  </si>
  <si>
    <t>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</si>
</sst>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0" fontId="18" fillId="0" borderId="0" xfId="43" quotePrefix="1" applyFont="1" applyAlignment="1" applyProtection="1">
      <alignment horizontal="right" indent="2"/>
      <protection locked="0"/>
    </xf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tabSelected="1" zoomScale="90" zoomScaleNormal="90" workbookViewId="0">
      <selection activeCell="N23" sqref="N23"/>
    </sheetView>
  </sheetViews>
  <sheetFormatPr defaultColWidth="9.140625" defaultRowHeight="15" x14ac:dyDescent="0.25"/>
  <cols>
    <col min="1" max="1" width="10.7109375" style="46" customWidth="1"/>
    <col min="2" max="2" width="5.5703125" style="14" bestFit="1" customWidth="1"/>
    <col min="3" max="3" width="21.140625" style="12" bestFit="1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17.42578125" style="13" customWidth="1"/>
    <col min="8" max="8" width="20.140625" style="13" customWidth="1"/>
    <col min="9" max="9" width="10.5703125" style="13" bestFit="1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6" customFormat="1" ht="45" x14ac:dyDescent="0.25">
      <c r="A1" s="29" t="s">
        <v>7</v>
      </c>
      <c r="B1" s="78" t="s">
        <v>81</v>
      </c>
      <c r="C1" s="78"/>
      <c r="D1" s="26"/>
      <c r="E1" s="26"/>
      <c r="F1" s="30" t="s">
        <v>10</v>
      </c>
      <c r="G1" s="31">
        <v>43784</v>
      </c>
      <c r="H1" s="26"/>
      <c r="I1" s="26"/>
      <c r="J1" s="32" t="s">
        <v>33</v>
      </c>
      <c r="K1" s="32" t="s">
        <v>34</v>
      </c>
      <c r="L1" s="33"/>
      <c r="M1" s="33"/>
      <c r="N1" s="33"/>
      <c r="O1" s="34" t="s">
        <v>35</v>
      </c>
      <c r="P1" s="35" t="s">
        <v>47</v>
      </c>
    </row>
    <row r="2" spans="1:16" s="36" customFormat="1" ht="30.75" thickBot="1" x14ac:dyDescent="0.3">
      <c r="A2" s="29" t="s">
        <v>8</v>
      </c>
      <c r="B2" s="79" t="str">
        <f>VLOOKUP(B1,BuildingList!A:B,2,FALSE)</f>
        <v>Main Building</v>
      </c>
      <c r="C2" s="79"/>
      <c r="D2" s="26"/>
      <c r="E2" s="26"/>
      <c r="F2" s="30" t="s">
        <v>12</v>
      </c>
      <c r="G2" s="37" t="s">
        <v>69</v>
      </c>
      <c r="H2" s="26"/>
      <c r="I2" s="26"/>
      <c r="J2" s="38">
        <f>G29-J29</f>
        <v>10</v>
      </c>
      <c r="K2" s="38">
        <f>H29-M29</f>
        <v>8</v>
      </c>
      <c r="L2" s="39"/>
      <c r="M2" s="39"/>
      <c r="N2" s="39"/>
      <c r="O2" s="40"/>
      <c r="P2" s="41"/>
    </row>
    <row r="3" spans="1:16" s="36" customFormat="1" x14ac:dyDescent="0.25">
      <c r="A3" s="42"/>
      <c r="B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6" customFormat="1" x14ac:dyDescent="0.25">
      <c r="A4" s="42"/>
      <c r="B4" s="4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5.75" thickTop="1" x14ac:dyDescent="0.25">
      <c r="A6" s="46" t="s">
        <v>84</v>
      </c>
      <c r="B6" s="22" t="s">
        <v>90</v>
      </c>
      <c r="C6" s="13" t="s">
        <v>22</v>
      </c>
      <c r="D6" s="26" t="s">
        <v>5</v>
      </c>
      <c r="E6" s="13">
        <v>654</v>
      </c>
      <c r="F6" s="13">
        <v>617</v>
      </c>
      <c r="G6" s="13" t="s">
        <v>3</v>
      </c>
      <c r="H6" s="13" t="s">
        <v>2</v>
      </c>
    </row>
    <row r="7" spans="1:16" x14ac:dyDescent="0.25">
      <c r="A7" s="46" t="s">
        <v>91</v>
      </c>
      <c r="B7" s="22" t="s">
        <v>90</v>
      </c>
      <c r="C7" s="13" t="s">
        <v>24</v>
      </c>
      <c r="D7" s="26" t="s">
        <v>5</v>
      </c>
      <c r="E7" s="13">
        <v>0</v>
      </c>
      <c r="F7" s="13">
        <v>370</v>
      </c>
      <c r="G7" s="13" t="s">
        <v>3</v>
      </c>
      <c r="H7" s="13" t="s">
        <v>18</v>
      </c>
      <c r="J7" s="15"/>
      <c r="K7" s="16"/>
      <c r="L7" s="14"/>
      <c r="M7" s="15"/>
      <c r="N7" s="16"/>
      <c r="O7" s="15"/>
    </row>
    <row r="8" spans="1:16" x14ac:dyDescent="0.25">
      <c r="A8" s="46" t="s">
        <v>92</v>
      </c>
      <c r="B8" s="22" t="s">
        <v>90</v>
      </c>
      <c r="C8" s="13" t="s">
        <v>22</v>
      </c>
      <c r="D8" s="26" t="s">
        <v>5</v>
      </c>
      <c r="E8" s="13">
        <v>44</v>
      </c>
      <c r="F8" s="13">
        <v>124</v>
      </c>
      <c r="G8" s="13" t="s">
        <v>3</v>
      </c>
      <c r="H8" s="13" t="s">
        <v>18</v>
      </c>
      <c r="J8" s="15"/>
      <c r="K8" s="16"/>
      <c r="L8" s="14"/>
      <c r="M8" s="15"/>
      <c r="N8" s="16"/>
      <c r="O8" s="15"/>
    </row>
    <row r="9" spans="1:16" x14ac:dyDescent="0.25">
      <c r="A9" s="46" t="s">
        <v>93</v>
      </c>
      <c r="B9" s="22" t="s">
        <v>90</v>
      </c>
      <c r="C9" s="13" t="s">
        <v>24</v>
      </c>
      <c r="D9" s="26" t="s">
        <v>5</v>
      </c>
      <c r="E9" s="13">
        <v>0</v>
      </c>
      <c r="F9" s="13">
        <v>206</v>
      </c>
      <c r="G9" s="13" t="s">
        <v>3</v>
      </c>
      <c r="H9" s="13" t="s">
        <v>18</v>
      </c>
      <c r="J9" s="15"/>
      <c r="K9" s="16"/>
      <c r="L9" s="14"/>
      <c r="M9" s="15"/>
      <c r="N9" s="16"/>
      <c r="O9" s="15"/>
    </row>
    <row r="10" spans="1:16" x14ac:dyDescent="0.25">
      <c r="A10" s="46" t="s">
        <v>94</v>
      </c>
      <c r="B10" s="22" t="s">
        <v>90</v>
      </c>
      <c r="C10" s="13" t="s">
        <v>24</v>
      </c>
      <c r="D10" s="26" t="s">
        <v>5</v>
      </c>
      <c r="E10" s="13">
        <v>0</v>
      </c>
      <c r="F10" s="13">
        <v>46</v>
      </c>
      <c r="G10" s="13" t="s">
        <v>3</v>
      </c>
      <c r="H10" s="13" t="s">
        <v>18</v>
      </c>
      <c r="I10" s="12"/>
      <c r="J10" s="15"/>
      <c r="K10" s="16"/>
      <c r="L10" s="17"/>
      <c r="M10" s="15"/>
      <c r="N10" s="16"/>
      <c r="O10" s="15"/>
    </row>
    <row r="11" spans="1:16" x14ac:dyDescent="0.25">
      <c r="A11" s="46" t="s">
        <v>95</v>
      </c>
      <c r="B11" s="22" t="s">
        <v>90</v>
      </c>
      <c r="C11" s="13" t="s">
        <v>51</v>
      </c>
      <c r="D11" s="26" t="s">
        <v>5</v>
      </c>
      <c r="E11" s="13">
        <v>602</v>
      </c>
      <c r="F11" s="13">
        <v>0</v>
      </c>
      <c r="G11" s="13" t="s">
        <v>13</v>
      </c>
      <c r="H11" s="13" t="s">
        <v>13</v>
      </c>
      <c r="J11" s="15"/>
      <c r="K11" s="18"/>
      <c r="L11" s="13"/>
      <c r="M11" s="15"/>
      <c r="N11" s="18"/>
      <c r="O11" s="13"/>
    </row>
    <row r="12" spans="1:16" x14ac:dyDescent="0.25">
      <c r="A12" s="46" t="s">
        <v>85</v>
      </c>
      <c r="B12" s="22" t="s">
        <v>90</v>
      </c>
      <c r="C12" s="13" t="s">
        <v>49</v>
      </c>
      <c r="D12" s="26" t="s">
        <v>5</v>
      </c>
      <c r="E12" s="13">
        <v>159</v>
      </c>
      <c r="F12" s="13">
        <v>336</v>
      </c>
      <c r="G12" s="13" t="s">
        <v>3</v>
      </c>
      <c r="H12" s="13" t="s">
        <v>2</v>
      </c>
      <c r="J12" s="15"/>
      <c r="K12" s="18"/>
      <c r="L12" s="13"/>
      <c r="M12" s="15"/>
      <c r="N12" s="18"/>
      <c r="O12" s="13"/>
    </row>
    <row r="13" spans="1:16" x14ac:dyDescent="0.25">
      <c r="A13" s="46" t="s">
        <v>89</v>
      </c>
      <c r="B13" s="22" t="s">
        <v>90</v>
      </c>
      <c r="C13" s="13" t="s">
        <v>24</v>
      </c>
      <c r="D13" s="26" t="s">
        <v>5</v>
      </c>
      <c r="E13" s="13">
        <v>0</v>
      </c>
      <c r="F13" s="13">
        <v>100</v>
      </c>
      <c r="G13" s="13" t="s">
        <v>3</v>
      </c>
      <c r="H13" s="13" t="s">
        <v>18</v>
      </c>
      <c r="J13" s="15"/>
      <c r="K13" s="18"/>
      <c r="L13" s="13"/>
      <c r="M13" s="15"/>
      <c r="N13" s="18"/>
      <c r="O13" s="13"/>
    </row>
    <row r="14" spans="1:16" x14ac:dyDescent="0.25">
      <c r="A14" s="46" t="s">
        <v>86</v>
      </c>
      <c r="B14" s="22" t="s">
        <v>90</v>
      </c>
      <c r="C14" s="13" t="s">
        <v>24</v>
      </c>
      <c r="D14" s="26" t="s">
        <v>5</v>
      </c>
      <c r="E14" s="13">
        <v>0</v>
      </c>
      <c r="F14" s="13">
        <v>85</v>
      </c>
      <c r="G14" s="13" t="s">
        <v>3</v>
      </c>
      <c r="H14" s="13" t="s">
        <v>18</v>
      </c>
      <c r="J14" s="15"/>
      <c r="K14" s="18"/>
      <c r="L14" s="13"/>
      <c r="N14" s="18"/>
      <c r="O14" s="13"/>
    </row>
    <row r="15" spans="1:16" x14ac:dyDescent="0.25">
      <c r="A15" s="46" t="s">
        <v>87</v>
      </c>
      <c r="B15" s="22" t="s">
        <v>90</v>
      </c>
      <c r="C15" s="13" t="s">
        <v>24</v>
      </c>
      <c r="D15" s="26" t="s">
        <v>5</v>
      </c>
      <c r="E15" s="13">
        <v>0</v>
      </c>
      <c r="F15" s="13">
        <v>110</v>
      </c>
      <c r="G15" s="13" t="s">
        <v>3</v>
      </c>
      <c r="H15" s="13" t="s">
        <v>18</v>
      </c>
      <c r="J15" s="15"/>
      <c r="K15" s="18"/>
      <c r="L15" s="13"/>
      <c r="M15" s="15"/>
      <c r="N15" s="18"/>
      <c r="O15" s="13"/>
    </row>
    <row r="16" spans="1:16" x14ac:dyDescent="0.25">
      <c r="A16" s="46" t="s">
        <v>88</v>
      </c>
      <c r="B16" s="22" t="s">
        <v>90</v>
      </c>
      <c r="C16" s="13" t="s">
        <v>24</v>
      </c>
      <c r="D16" s="26" t="s">
        <v>5</v>
      </c>
      <c r="E16" s="13">
        <v>0</v>
      </c>
      <c r="F16" s="13">
        <v>125</v>
      </c>
      <c r="G16" s="13" t="s">
        <v>3</v>
      </c>
      <c r="H16" s="13" t="s">
        <v>18</v>
      </c>
      <c r="J16" s="15"/>
      <c r="K16" s="18"/>
      <c r="L16" s="13"/>
      <c r="M16" s="15"/>
      <c r="N16" s="19"/>
    </row>
    <row r="17" spans="1:14" x14ac:dyDescent="0.25">
      <c r="A17" s="74" t="s">
        <v>80</v>
      </c>
      <c r="B17" s="22" t="s">
        <v>90</v>
      </c>
      <c r="C17" s="13" t="s">
        <v>51</v>
      </c>
      <c r="D17" s="26" t="s">
        <v>5</v>
      </c>
      <c r="E17" s="13">
        <v>496</v>
      </c>
      <c r="F17" s="13">
        <v>0</v>
      </c>
      <c r="G17" s="13" t="s">
        <v>13</v>
      </c>
      <c r="H17" s="13" t="s">
        <v>13</v>
      </c>
      <c r="J17" s="15"/>
      <c r="K17" s="18"/>
      <c r="L17" s="13"/>
      <c r="M17" s="15"/>
      <c r="N17" s="19"/>
    </row>
    <row r="18" spans="1:14" x14ac:dyDescent="0.25">
      <c r="A18" s="44" t="s">
        <v>82</v>
      </c>
      <c r="B18" s="22" t="s">
        <v>90</v>
      </c>
      <c r="C18" s="13" t="s">
        <v>51</v>
      </c>
      <c r="D18" s="26" t="s">
        <v>5</v>
      </c>
      <c r="E18" s="13">
        <v>25</v>
      </c>
      <c r="F18" s="13">
        <v>0</v>
      </c>
      <c r="G18" s="13" t="s">
        <v>13</v>
      </c>
      <c r="H18" s="13" t="s">
        <v>13</v>
      </c>
      <c r="J18" s="15"/>
      <c r="K18" s="18"/>
      <c r="L18" s="13"/>
      <c r="M18" s="15"/>
      <c r="N18" s="19"/>
    </row>
    <row r="19" spans="1:14" x14ac:dyDescent="0.25">
      <c r="A19" s="45" t="s">
        <v>83</v>
      </c>
      <c r="B19" s="22" t="s">
        <v>90</v>
      </c>
      <c r="C19" s="13" t="s">
        <v>51</v>
      </c>
      <c r="D19" s="26" t="s">
        <v>5</v>
      </c>
      <c r="E19" s="13">
        <v>54</v>
      </c>
      <c r="F19" s="13">
        <v>0</v>
      </c>
      <c r="G19" s="13" t="s">
        <v>13</v>
      </c>
      <c r="H19" s="13" t="s">
        <v>13</v>
      </c>
      <c r="J19" s="15"/>
      <c r="K19" s="19"/>
      <c r="M19" s="15"/>
      <c r="N19" s="19"/>
    </row>
    <row r="20" spans="1:14" x14ac:dyDescent="0.25">
      <c r="A20" s="46" t="s">
        <v>99</v>
      </c>
      <c r="B20" s="14" t="s">
        <v>98</v>
      </c>
      <c r="C20" s="13" t="s">
        <v>70</v>
      </c>
      <c r="D20" s="26" t="s">
        <v>5</v>
      </c>
      <c r="E20" s="13">
        <v>254</v>
      </c>
      <c r="F20" s="13">
        <v>249</v>
      </c>
      <c r="G20" s="13" t="s">
        <v>2</v>
      </c>
      <c r="H20" s="13" t="s">
        <v>2</v>
      </c>
      <c r="J20" s="15"/>
      <c r="K20" s="19"/>
      <c r="M20" s="15"/>
      <c r="N20" s="19"/>
    </row>
    <row r="21" spans="1:14" x14ac:dyDescent="0.25">
      <c r="A21" s="47" t="s">
        <v>96</v>
      </c>
      <c r="B21" s="14" t="s">
        <v>98</v>
      </c>
      <c r="C21" s="13" t="s">
        <v>22</v>
      </c>
      <c r="D21" s="26" t="s">
        <v>5</v>
      </c>
      <c r="E21" s="13">
        <v>128</v>
      </c>
      <c r="F21" s="13">
        <v>97</v>
      </c>
      <c r="G21" s="13" t="s">
        <v>2</v>
      </c>
      <c r="H21" s="13" t="s">
        <v>2</v>
      </c>
      <c r="J21" s="15"/>
      <c r="K21" s="19"/>
      <c r="M21" s="15"/>
    </row>
    <row r="22" spans="1:14" x14ac:dyDescent="0.25">
      <c r="A22" s="45" t="s">
        <v>97</v>
      </c>
      <c r="B22" s="14" t="s">
        <v>98</v>
      </c>
      <c r="C22" s="13" t="s">
        <v>49</v>
      </c>
      <c r="D22" s="26" t="s">
        <v>5</v>
      </c>
      <c r="E22" s="13">
        <v>36</v>
      </c>
      <c r="F22" s="13">
        <v>62</v>
      </c>
      <c r="G22" s="13" t="s">
        <v>2</v>
      </c>
      <c r="H22" s="13" t="s">
        <v>2</v>
      </c>
      <c r="J22" s="15"/>
      <c r="K22" s="19"/>
      <c r="M22" s="15"/>
    </row>
    <row r="23" spans="1:14" x14ac:dyDescent="0.25">
      <c r="A23" s="45"/>
      <c r="C23" s="13"/>
      <c r="D23" s="26"/>
      <c r="K23" s="19"/>
    </row>
    <row r="24" spans="1:14" x14ac:dyDescent="0.25">
      <c r="A24" s="45"/>
      <c r="C24" s="13"/>
      <c r="D24" s="26"/>
    </row>
    <row r="25" spans="1:14" x14ac:dyDescent="0.25">
      <c r="A25" s="45"/>
      <c r="C25" s="13"/>
      <c r="D25" s="26"/>
    </row>
    <row r="26" spans="1:14" x14ac:dyDescent="0.25">
      <c r="A26" s="45"/>
      <c r="C26" s="13"/>
      <c r="D26" s="26"/>
    </row>
    <row r="27" spans="1:14" ht="15.75" thickBot="1" x14ac:dyDescent="0.3">
      <c r="A27" s="43"/>
      <c r="C27" s="13"/>
    </row>
    <row r="28" spans="1:14" ht="30" x14ac:dyDescent="0.25">
      <c r="A28" s="43"/>
      <c r="C28" s="13"/>
      <c r="G28" s="27" t="s">
        <v>45</v>
      </c>
      <c r="H28" s="28" t="s">
        <v>46</v>
      </c>
      <c r="J28" s="21" t="s">
        <v>40</v>
      </c>
      <c r="K28" s="15"/>
      <c r="L28" s="15"/>
      <c r="M28" s="21" t="s">
        <v>41</v>
      </c>
    </row>
    <row r="29" spans="1:14" ht="15.75" thickBot="1" x14ac:dyDescent="0.3">
      <c r="A29" s="43"/>
      <c r="C29" s="13"/>
      <c r="G29" s="48">
        <f>COUNTIF(G6:G27,"New Tag Required")</f>
        <v>10</v>
      </c>
      <c r="H29" s="49">
        <f>COUNTIF(H6:H27,"New Sign Required")</f>
        <v>8</v>
      </c>
      <c r="J29" s="50">
        <f>COUNTIF(J6:J28,"Installed")</f>
        <v>0</v>
      </c>
      <c r="K29" s="15"/>
      <c r="L29" s="15"/>
      <c r="M29" s="50">
        <f>COUNTIF(M6:M28,"Installed")</f>
        <v>0</v>
      </c>
    </row>
    <row r="30" spans="1:14" x14ac:dyDescent="0.25">
      <c r="A30" s="51"/>
      <c r="C30" s="13"/>
      <c r="F30" s="54"/>
    </row>
    <row r="31" spans="1:14" x14ac:dyDescent="0.25">
      <c r="A31" s="51"/>
      <c r="C31" s="13"/>
      <c r="F31" s="54"/>
    </row>
    <row r="32" spans="1:14" x14ac:dyDescent="0.25">
      <c r="A32" s="51"/>
      <c r="C32" s="13"/>
      <c r="F32" s="55"/>
    </row>
    <row r="33" spans="1:6" x14ac:dyDescent="0.25">
      <c r="A33" s="43"/>
      <c r="C33" s="13"/>
      <c r="F33" s="54"/>
    </row>
    <row r="34" spans="1:6" x14ac:dyDescent="0.25">
      <c r="A34" s="43"/>
      <c r="C34" s="13"/>
      <c r="F34" s="54"/>
    </row>
    <row r="35" spans="1:6" x14ac:dyDescent="0.25">
      <c r="A35" s="52"/>
      <c r="C35" s="13"/>
    </row>
    <row r="36" spans="1:6" x14ac:dyDescent="0.25">
      <c r="A36" s="52"/>
      <c r="C36" s="13"/>
    </row>
    <row r="37" spans="1:6" x14ac:dyDescent="0.25">
      <c r="A37" s="52"/>
      <c r="C37" s="13"/>
    </row>
    <row r="38" spans="1:6" x14ac:dyDescent="0.25">
      <c r="A38" s="52"/>
      <c r="C38" s="13"/>
    </row>
    <row r="39" spans="1:6" x14ac:dyDescent="0.25">
      <c r="A39" s="52"/>
      <c r="C39" s="13"/>
      <c r="F39" s="53"/>
    </row>
    <row r="40" spans="1:6" x14ac:dyDescent="0.25">
      <c r="A40" s="52"/>
      <c r="C40" s="13"/>
    </row>
    <row r="41" spans="1:6" x14ac:dyDescent="0.25">
      <c r="A41" s="52"/>
      <c r="C41" s="13"/>
    </row>
    <row r="42" spans="1:6" x14ac:dyDescent="0.25">
      <c r="A42" s="43"/>
      <c r="C42" s="13"/>
    </row>
    <row r="43" spans="1:6" x14ac:dyDescent="0.25">
      <c r="A43" s="43"/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188" spans="3:3" x14ac:dyDescent="0.25">
      <c r="C188" s="12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30:G41 G6:G26">
    <cfRule type="containsText" dxfId="40" priority="331" operator="containsText" text="New Tag Required">
      <formula>NOT(ISERROR(SEARCH("New Tag Required",G6)))</formula>
    </cfRule>
  </conditionalFormatting>
  <conditionalFormatting sqref="D6:D87">
    <cfRule type="containsText" dxfId="39" priority="330" operator="containsText" text="Yes">
      <formula>NOT(ISERROR(SEARCH("Yes",D6)))</formula>
    </cfRule>
  </conditionalFormatting>
  <conditionalFormatting sqref="H30:H87 H188:H409 H6:H26">
    <cfRule type="containsText" dxfId="38" priority="318" operator="containsText" text="New Sign Required">
      <formula>NOT(ISERROR(SEARCH("New Sign Required",H6)))</formula>
    </cfRule>
  </conditionalFormatting>
  <conditionalFormatting sqref="G30:G87 G6:H26">
    <cfRule type="containsText" dxfId="37" priority="317" operator="containsText" text="Action Required">
      <formula>NOT(ISERROR(SEARCH("Action Required",G6)))</formula>
    </cfRule>
  </conditionalFormatting>
  <conditionalFormatting sqref="H30:H87">
    <cfRule type="containsText" dxfId="36" priority="316" operator="containsText" text="Action Required">
      <formula>NOT(ISERROR(SEARCH("Action Required",H30)))</formula>
    </cfRule>
  </conditionalFormatting>
  <conditionalFormatting sqref="G27">
    <cfRule type="containsText" dxfId="35" priority="258" operator="containsText" text="New Tag Required">
      <formula>NOT(ISERROR(SEARCH("New Tag Required",G27)))</formula>
    </cfRule>
  </conditionalFormatting>
  <conditionalFormatting sqref="H27">
    <cfRule type="containsText" dxfId="34" priority="256" operator="containsText" text="New Sign Required">
      <formula>NOT(ISERROR(SEARCH("New Sign Required",H27)))</formula>
    </cfRule>
  </conditionalFormatting>
  <conditionalFormatting sqref="G27">
    <cfRule type="containsText" dxfId="33" priority="255" operator="containsText" text="Action Required">
      <formula>NOT(ISERROR(SEARCH("Action Required",G27)))</formula>
    </cfRule>
  </conditionalFormatting>
  <conditionalFormatting sqref="H27">
    <cfRule type="containsText" dxfId="32" priority="254" operator="containsText" text="Action Required">
      <formula>NOT(ISERROR(SEARCH("Action Required",H27)))</formula>
    </cfRule>
  </conditionalFormatting>
  <conditionalFormatting sqref="D88:D187">
    <cfRule type="containsText" dxfId="31" priority="250" operator="containsText" text="Yes">
      <formula>NOT(ISERROR(SEARCH("Yes",D88)))</formula>
    </cfRule>
  </conditionalFormatting>
  <conditionalFormatting sqref="H88:H187">
    <cfRule type="containsText" dxfId="30" priority="249" operator="containsText" text="New Sign Required">
      <formula>NOT(ISERROR(SEARCH("New Sign Required",H88)))</formula>
    </cfRule>
  </conditionalFormatting>
  <conditionalFormatting sqref="G88:G187">
    <cfRule type="containsText" dxfId="29" priority="248" operator="containsText" text="Action Required">
      <formula>NOT(ISERROR(SEARCH("Action Required",G88)))</formula>
    </cfRule>
  </conditionalFormatting>
  <conditionalFormatting sqref="H88:H187">
    <cfRule type="containsText" dxfId="28" priority="247" operator="containsText" text="Action Required">
      <formula>NOT(ISERROR(SEARCH("Action Required",H88)))</formula>
    </cfRule>
  </conditionalFormatting>
  <conditionalFormatting sqref="J2:N2">
    <cfRule type="cellIs" dxfId="27" priority="224" operator="notEqual">
      <formula>0</formula>
    </cfRule>
  </conditionalFormatting>
  <conditionalFormatting sqref="J15:J22 J7:J13">
    <cfRule type="cellIs" dxfId="26" priority="223" operator="equal">
      <formula>0</formula>
    </cfRule>
  </conditionalFormatting>
  <conditionalFormatting sqref="M15:M22 M7:M13">
    <cfRule type="cellIs" dxfId="25" priority="222" operator="equal">
      <formula>0</formula>
    </cfRule>
  </conditionalFormatting>
  <conditionalFormatting sqref="M15:M22 J15:J22 M7:M13 J7:J13">
    <cfRule type="cellIs" dxfId="24" priority="219" operator="equal">
      <formula>"In Progress"</formula>
    </cfRule>
    <cfRule type="cellIs" dxfId="23" priority="220" operator="equal">
      <formula>"Log Issues"</formula>
    </cfRule>
    <cfRule type="cellIs" dxfId="22" priority="221" operator="equal">
      <formula>"N/A"</formula>
    </cfRule>
  </conditionalFormatting>
  <conditionalFormatting sqref="K11:L11 K7:K10">
    <cfRule type="expression" dxfId="21" priority="218">
      <formula>$J7="Log Issues"</formula>
    </cfRule>
  </conditionalFormatting>
  <conditionalFormatting sqref="H1:H1048576">
    <cfRule type="containsText" dxfId="20" priority="211" operator="containsText" text="Remove Old Sign">
      <formula>NOT(ISERROR(SEARCH("Remove Old Sign",H1)))</formula>
    </cfRule>
    <cfRule type="containsText" dxfId="19" priority="212" operator="containsText" text="Move Sign to New Location">
      <formula>NOT(ISERROR(SEARCH("Move Sign to New Location",H1)))</formula>
    </cfRule>
  </conditionalFormatting>
  <conditionalFormatting sqref="G1:G1048576">
    <cfRule type="containsText" dxfId="18" priority="210" operator="containsText" text="Remove Old Tag">
      <formula>NOT(ISERROR(SEARCH("Remove Old Tag",G1)))</formula>
    </cfRule>
  </conditionalFormatting>
  <conditionalFormatting sqref="N7">
    <cfRule type="expression" dxfId="17" priority="335">
      <formula>$M9="Log Issues"</formula>
    </cfRule>
  </conditionalFormatting>
  <conditionalFormatting sqref="J9">
    <cfRule type="cellIs" dxfId="16" priority="87" operator="equal">
      <formula>0</formula>
    </cfRule>
  </conditionalFormatting>
  <conditionalFormatting sqref="M9">
    <cfRule type="cellIs" dxfId="15" priority="86" operator="equal">
      <formula>0</formula>
    </cfRule>
  </conditionalFormatting>
  <conditionalFormatting sqref="J9 M9">
    <cfRule type="cellIs" dxfId="14" priority="83" operator="equal">
      <formula>"In Progress"</formula>
    </cfRule>
    <cfRule type="cellIs" dxfId="13" priority="84" operator="equal">
      <formula>"Log Issues"</formula>
    </cfRule>
    <cfRule type="cellIs" dxfId="12" priority="85" operator="equal">
      <formula>"N/A"</formula>
    </cfRule>
  </conditionalFormatting>
  <conditionalFormatting sqref="J14">
    <cfRule type="cellIs" dxfId="11" priority="11" operator="equal">
      <formula>0</formula>
    </cfRule>
  </conditionalFormatting>
  <conditionalFormatting sqref="J14">
    <cfRule type="cellIs" dxfId="10" priority="8" operator="equal">
      <formula>"In Progress"</formula>
    </cfRule>
    <cfRule type="cellIs" dxfId="9" priority="9" operator="equal">
      <formula>"Log Issues"</formula>
    </cfRule>
    <cfRule type="cellIs" dxfId="8" priority="10" operator="equal">
      <formula>"N/A"</formula>
    </cfRule>
  </conditionalFormatting>
  <conditionalFormatting sqref="N9">
    <cfRule type="expression" dxfId="7" priority="370">
      <formula>$M10="Log Issues"</formula>
    </cfRule>
  </conditionalFormatting>
  <conditionalFormatting sqref="N8">
    <cfRule type="expression" dxfId="6" priority="371">
      <formula>#REF!="Log Issues"</formula>
    </cfRule>
  </conditionalFormatting>
  <conditionalFormatting sqref="N10">
    <cfRule type="expression" dxfId="5" priority="406">
      <formula>#REF!="Log Issues"</formula>
    </cfRule>
  </conditionalFormatting>
  <dataValidations count="2">
    <dataValidation type="list" allowBlank="1" showInputMessage="1" showErrorMessage="1" sqref="H188:H392" xr:uid="{00000000-0002-0000-0000-000000000000}">
      <formula1>DoorSignage</formula1>
    </dataValidation>
    <dataValidation type="list" allowBlank="1" showInputMessage="1" showErrorMessage="1" sqref="D6:D6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H27 H30:H187 H6:H22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G27 G30:G187 G6:G22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C27:C187 C6:C22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M15:M22 M7:M13</xm:sqref>
        </x14:dataValidation>
        <x14:dataValidation type="list" allowBlank="1" showInputMessage="1" showErrorMessage="1" xr:uid="{00000000-0002-0000-0000-000007000000}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 xr:uid="{00000000-0002-0000-0000-000008000000}">
          <x14:formula1>
            <xm:f>'U:\CAD\Projects\Key_Drawings\Open_Projects\DRAFT_KD0293\[DRAFT_KDU_0293_00_201811105_PedsEndo.xlsx]Lookup'!#REF!</xm:f>
          </x14:formula1>
          <xm:sqref>G23:H26</xm:sqref>
        </x14:dataValidation>
        <x14:dataValidation type="list" allowBlank="1" showInputMessage="1" showErrorMessage="1" xr:uid="{00000000-0002-0000-0000-000009000000}">
          <x14:formula1>
            <xm:f>Lookup!$F$1:$F$7</xm:f>
          </x14:formula1>
          <xm:sqref>J7:J22</xm:sqref>
        </x14:dataValidation>
        <x14:dataValidation type="list" allowBlank="1" showInputMessage="1" xr:uid="{00000000-0002-0000-0000-00000A000000}">
          <x14:formula1>
            <xm:f>'U:\CAD\Projects\Key_Drawings\Open_Projects\DRAFT_KD0293\[DRAFT_KDU_0293_00_201811105_PedsEndo.xlsx]Lookup'!#REF!</xm:f>
          </x14:formula1>
          <xm:sqref>C23:C26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7"/>
  <sheetViews>
    <sheetView zoomScale="90" zoomScaleNormal="90" workbookViewId="0">
      <selection activeCell="G19" sqref="G19"/>
    </sheetView>
  </sheetViews>
  <sheetFormatPr defaultColWidth="9.140625" defaultRowHeight="15" x14ac:dyDescent="0.25"/>
  <cols>
    <col min="1" max="1" width="22.42578125" style="66" bestFit="1" customWidth="1"/>
    <col min="2" max="2" width="42.140625" style="66" customWidth="1"/>
    <col min="3" max="3" width="18.42578125" style="60" bestFit="1" customWidth="1"/>
    <col min="4" max="4" width="14.28515625" style="60" bestFit="1" customWidth="1"/>
    <col min="5" max="5" width="16.28515625" style="60" customWidth="1"/>
    <col min="6" max="6" width="13.28515625" style="60" bestFit="1" customWidth="1"/>
    <col min="7" max="8" width="18.5703125" style="60" customWidth="1"/>
    <col min="9" max="10" width="26.85546875" style="61" customWidth="1"/>
    <col min="11" max="16384" width="9.140625" style="60"/>
  </cols>
  <sheetData>
    <row r="1" spans="1:9" x14ac:dyDescent="0.25">
      <c r="A1" s="56" t="s">
        <v>7</v>
      </c>
      <c r="B1" s="73" t="s">
        <v>78</v>
      </c>
      <c r="C1" s="57"/>
      <c r="D1" s="58" t="s">
        <v>10</v>
      </c>
      <c r="E1" s="59">
        <f>'KD Changes'!G1</f>
        <v>43784</v>
      </c>
    </row>
    <row r="2" spans="1:9" ht="15" customHeight="1" x14ac:dyDescent="0.25">
      <c r="A2" s="62" t="s">
        <v>8</v>
      </c>
      <c r="B2" s="73" t="s">
        <v>79</v>
      </c>
      <c r="C2" s="63"/>
      <c r="D2" s="64" t="s">
        <v>12</v>
      </c>
      <c r="E2" s="65" t="str">
        <f>'KD Changes'!G2</f>
        <v>Aaron Newell</v>
      </c>
      <c r="F2" s="60" t="s">
        <v>120</v>
      </c>
    </row>
    <row r="3" spans="1:9" x14ac:dyDescent="0.25">
      <c r="B3" s="67"/>
    </row>
    <row r="5" spans="1:9" s="70" customFormat="1" ht="24" customHeight="1" thickBot="1" x14ac:dyDescent="0.3">
      <c r="A5" s="68" t="s">
        <v>59</v>
      </c>
      <c r="B5" s="69" t="s">
        <v>60</v>
      </c>
      <c r="C5" s="69" t="s">
        <v>61</v>
      </c>
      <c r="D5" s="69" t="s">
        <v>62</v>
      </c>
      <c r="E5" s="69" t="s">
        <v>17</v>
      </c>
    </row>
    <row r="6" spans="1:9" ht="18" customHeight="1" thickTop="1" x14ac:dyDescent="0.25">
      <c r="A6" s="77" t="s">
        <v>110</v>
      </c>
      <c r="B6" s="76" t="s">
        <v>111</v>
      </c>
      <c r="C6" s="71" t="s">
        <v>63</v>
      </c>
      <c r="D6" s="60">
        <v>370</v>
      </c>
      <c r="G6" s="46"/>
      <c r="H6" s="22"/>
      <c r="I6" s="13"/>
    </row>
    <row r="7" spans="1:9" ht="18" customHeight="1" x14ac:dyDescent="0.25">
      <c r="A7" s="77" t="s">
        <v>108</v>
      </c>
      <c r="B7" s="76" t="s">
        <v>109</v>
      </c>
      <c r="C7" s="71" t="s">
        <v>63</v>
      </c>
      <c r="D7" s="13">
        <v>46</v>
      </c>
      <c r="G7" s="46"/>
      <c r="H7" s="22"/>
      <c r="I7" s="13"/>
    </row>
    <row r="8" spans="1:9" ht="18" customHeight="1" x14ac:dyDescent="0.25">
      <c r="A8" s="77" t="s">
        <v>112</v>
      </c>
      <c r="B8" s="76" t="s">
        <v>113</v>
      </c>
      <c r="C8" s="71" t="s">
        <v>63</v>
      </c>
      <c r="D8" s="13">
        <v>100</v>
      </c>
      <c r="G8" s="46"/>
      <c r="H8" s="22"/>
      <c r="I8" s="13"/>
    </row>
    <row r="9" spans="1:9" ht="18" customHeight="1" x14ac:dyDescent="0.25">
      <c r="A9" s="77" t="s">
        <v>114</v>
      </c>
      <c r="B9" s="76" t="s">
        <v>117</v>
      </c>
      <c r="C9" s="71" t="s">
        <v>63</v>
      </c>
      <c r="D9" s="13">
        <v>85</v>
      </c>
      <c r="G9" s="46"/>
      <c r="H9" s="22"/>
      <c r="I9" s="13"/>
    </row>
    <row r="10" spans="1:9" ht="18" customHeight="1" x14ac:dyDescent="0.25">
      <c r="A10" s="77" t="s">
        <v>115</v>
      </c>
      <c r="B10" s="76" t="s">
        <v>118</v>
      </c>
      <c r="C10" s="71" t="s">
        <v>63</v>
      </c>
      <c r="D10" s="13">
        <v>110</v>
      </c>
      <c r="G10" s="46"/>
      <c r="H10" s="22"/>
      <c r="I10" s="13"/>
    </row>
    <row r="11" spans="1:9" ht="18" customHeight="1" x14ac:dyDescent="0.25">
      <c r="A11" s="77" t="s">
        <v>116</v>
      </c>
      <c r="B11" s="76" t="s">
        <v>119</v>
      </c>
      <c r="C11" s="71" t="s">
        <v>63</v>
      </c>
      <c r="D11" s="13">
        <v>125</v>
      </c>
      <c r="G11" s="46"/>
      <c r="H11" s="22"/>
      <c r="I11" s="13"/>
    </row>
    <row r="12" spans="1:9" ht="18" customHeight="1" x14ac:dyDescent="0.25">
      <c r="A12" s="75" t="s">
        <v>100</v>
      </c>
      <c r="B12" s="76" t="s">
        <v>101</v>
      </c>
      <c r="C12" s="71" t="s">
        <v>71</v>
      </c>
      <c r="D12" s="60">
        <v>0</v>
      </c>
      <c r="G12" s="46"/>
      <c r="H12" s="22"/>
      <c r="I12" s="13"/>
    </row>
    <row r="13" spans="1:9" ht="18" customHeight="1" x14ac:dyDescent="0.25">
      <c r="A13" s="75" t="s">
        <v>102</v>
      </c>
      <c r="B13" s="76" t="s">
        <v>103</v>
      </c>
      <c r="C13" s="71" t="s">
        <v>71</v>
      </c>
      <c r="D13" s="60">
        <v>0</v>
      </c>
      <c r="G13" s="74"/>
      <c r="H13" s="22"/>
      <c r="I13" s="13"/>
    </row>
    <row r="14" spans="1:9" ht="18" customHeight="1" x14ac:dyDescent="0.25">
      <c r="A14" s="75" t="s">
        <v>104</v>
      </c>
      <c r="B14" s="76" t="s">
        <v>105</v>
      </c>
      <c r="C14" s="71" t="s">
        <v>71</v>
      </c>
      <c r="D14" s="60">
        <v>0</v>
      </c>
      <c r="G14" s="44"/>
      <c r="H14" s="22"/>
      <c r="I14" s="13"/>
    </row>
    <row r="15" spans="1:9" ht="18" customHeight="1" x14ac:dyDescent="0.25">
      <c r="A15" s="75" t="s">
        <v>106</v>
      </c>
      <c r="B15" s="76" t="s">
        <v>107</v>
      </c>
      <c r="C15" s="71" t="s">
        <v>71</v>
      </c>
      <c r="D15" s="60">
        <v>0</v>
      </c>
      <c r="G15" s="45"/>
      <c r="H15" s="22"/>
      <c r="I15" s="13"/>
    </row>
    <row r="16" spans="1:9" ht="18" customHeight="1" x14ac:dyDescent="0.25">
      <c r="B16" s="72"/>
      <c r="C16" s="71"/>
      <c r="G16" s="46"/>
      <c r="H16" s="14"/>
      <c r="I16" s="13"/>
    </row>
    <row r="17" spans="2:9" ht="18" customHeight="1" x14ac:dyDescent="0.25">
      <c r="B17" s="72"/>
      <c r="C17" s="71"/>
      <c r="G17" s="47"/>
      <c r="H17" s="14"/>
      <c r="I17" s="13"/>
    </row>
    <row r="18" spans="2:9" ht="18" customHeight="1" x14ac:dyDescent="0.25">
      <c r="B18" s="72"/>
      <c r="C18" s="71"/>
      <c r="G18" s="45"/>
      <c r="H18" s="14"/>
      <c r="I18" s="13"/>
    </row>
    <row r="19" spans="2:9" ht="18" customHeight="1" x14ac:dyDescent="0.25">
      <c r="B19" s="72"/>
      <c r="C19" s="71"/>
    </row>
    <row r="20" spans="2:9" ht="18" customHeight="1" x14ac:dyDescent="0.25">
      <c r="B20" s="72"/>
      <c r="C20" s="71"/>
    </row>
    <row r="21" spans="2:9" ht="18" customHeight="1" x14ac:dyDescent="0.25">
      <c r="B21" s="72"/>
      <c r="C21" s="71"/>
    </row>
    <row r="22" spans="2:9" ht="18" customHeight="1" x14ac:dyDescent="0.25">
      <c r="B22" s="72"/>
      <c r="C22" s="71"/>
    </row>
    <row r="23" spans="2:9" ht="18" customHeight="1" x14ac:dyDescent="0.25">
      <c r="B23" s="72"/>
      <c r="C23" s="71"/>
    </row>
    <row r="24" spans="2:9" ht="18" customHeight="1" x14ac:dyDescent="0.25">
      <c r="B24" s="72"/>
      <c r="C24" s="71"/>
    </row>
    <row r="25" spans="2:9" ht="18" customHeight="1" x14ac:dyDescent="0.25">
      <c r="B25" s="72"/>
      <c r="C25" s="71"/>
    </row>
    <row r="26" spans="2:9" ht="18" customHeight="1" x14ac:dyDescent="0.25">
      <c r="B26" s="72"/>
      <c r="C26" s="71"/>
    </row>
    <row r="27" spans="2:9" ht="18" customHeight="1" x14ac:dyDescent="0.25">
      <c r="B27" s="72"/>
      <c r="C27" s="71"/>
    </row>
    <row r="28" spans="2:9" ht="18" customHeight="1" x14ac:dyDescent="0.25">
      <c r="B28" s="72"/>
      <c r="C28" s="71"/>
    </row>
    <row r="29" spans="2:9" ht="18" customHeight="1" x14ac:dyDescent="0.25">
      <c r="B29" s="72"/>
      <c r="C29" s="71"/>
    </row>
    <row r="30" spans="2:9" x14ac:dyDescent="0.25">
      <c r="B30" s="72"/>
      <c r="C30" s="71"/>
    </row>
    <row r="31" spans="2:9" x14ac:dyDescent="0.25">
      <c r="B31" s="72"/>
      <c r="C31" s="71"/>
    </row>
    <row r="32" spans="2:9" x14ac:dyDescent="0.25">
      <c r="B32" s="72"/>
      <c r="C32" s="71"/>
    </row>
    <row r="33" spans="2:3" x14ac:dyDescent="0.25">
      <c r="B33" s="72"/>
      <c r="C33" s="71"/>
    </row>
    <row r="34" spans="2:3" x14ac:dyDescent="0.25">
      <c r="B34" s="72"/>
      <c r="C34" s="71"/>
    </row>
    <row r="35" spans="2:3" x14ac:dyDescent="0.25">
      <c r="B35" s="72"/>
      <c r="C35" s="71"/>
    </row>
    <row r="36" spans="2:3" x14ac:dyDescent="0.25">
      <c r="B36" s="72"/>
      <c r="C36" s="71"/>
    </row>
    <row r="37" spans="2:3" x14ac:dyDescent="0.25">
      <c r="B37" s="72"/>
      <c r="C37" s="71"/>
    </row>
    <row r="38" spans="2:3" x14ac:dyDescent="0.25">
      <c r="B38" s="72"/>
      <c r="C38" s="71"/>
    </row>
    <row r="39" spans="2:3" x14ac:dyDescent="0.25">
      <c r="B39" s="72"/>
    </row>
    <row r="40" spans="2:3" x14ac:dyDescent="0.25">
      <c r="B40" s="72"/>
    </row>
    <row r="41" spans="2:3" x14ac:dyDescent="0.25">
      <c r="B41" s="72"/>
    </row>
    <row r="42" spans="2:3" x14ac:dyDescent="0.25">
      <c r="B42" s="72"/>
    </row>
    <row r="43" spans="2:3" x14ac:dyDescent="0.25">
      <c r="B43" s="72"/>
    </row>
    <row r="44" spans="2:3" x14ac:dyDescent="0.25">
      <c r="B44" s="72"/>
    </row>
    <row r="45" spans="2:3" x14ac:dyDescent="0.25">
      <c r="B45" s="72"/>
    </row>
    <row r="46" spans="2:3" x14ac:dyDescent="0.25">
      <c r="B46" s="72"/>
    </row>
    <row r="47" spans="2:3" x14ac:dyDescent="0.25">
      <c r="B47" s="72"/>
    </row>
    <row r="48" spans="2:3" x14ac:dyDescent="0.25">
      <c r="B48" s="72"/>
    </row>
    <row r="49" spans="2:2" x14ac:dyDescent="0.25">
      <c r="B49" s="72"/>
    </row>
    <row r="50" spans="2:2" x14ac:dyDescent="0.25">
      <c r="B50" s="72"/>
    </row>
    <row r="51" spans="2:2" x14ac:dyDescent="0.25">
      <c r="B51" s="72"/>
    </row>
    <row r="52" spans="2:2" x14ac:dyDescent="0.25">
      <c r="B52" s="72"/>
    </row>
    <row r="53" spans="2:2" x14ac:dyDescent="0.25">
      <c r="B53" s="72"/>
    </row>
    <row r="54" spans="2:2" x14ac:dyDescent="0.25">
      <c r="B54" s="72"/>
    </row>
    <row r="55" spans="2:2" x14ac:dyDescent="0.25">
      <c r="B55" s="72"/>
    </row>
    <row r="56" spans="2:2" x14ac:dyDescent="0.25">
      <c r="B56" s="72"/>
    </row>
    <row r="57" spans="2:2" x14ac:dyDescent="0.25">
      <c r="B57" s="72"/>
    </row>
    <row r="58" spans="2:2" x14ac:dyDescent="0.25">
      <c r="B58" s="72"/>
    </row>
    <row r="59" spans="2:2" x14ac:dyDescent="0.25">
      <c r="B59" s="72"/>
    </row>
    <row r="60" spans="2:2" x14ac:dyDescent="0.25">
      <c r="B60" s="72"/>
    </row>
    <row r="61" spans="2:2" x14ac:dyDescent="0.25">
      <c r="B61" s="72"/>
    </row>
    <row r="62" spans="2:2" x14ac:dyDescent="0.25">
      <c r="B62" s="72"/>
    </row>
    <row r="63" spans="2:2" x14ac:dyDescent="0.25">
      <c r="B63" s="72"/>
    </row>
    <row r="64" spans="2:2" x14ac:dyDescent="0.25">
      <c r="B64" s="72"/>
    </row>
    <row r="65" spans="2:2" x14ac:dyDescent="0.25">
      <c r="B65" s="72"/>
    </row>
    <row r="66" spans="2:2" x14ac:dyDescent="0.25">
      <c r="B66" s="72"/>
    </row>
    <row r="67" spans="2:2" x14ac:dyDescent="0.25">
      <c r="B67" s="72"/>
    </row>
    <row r="68" spans="2:2" x14ac:dyDescent="0.25">
      <c r="B68" s="72"/>
    </row>
    <row r="69" spans="2:2" x14ac:dyDescent="0.25">
      <c r="B69" s="72"/>
    </row>
    <row r="70" spans="2:2" x14ac:dyDescent="0.25">
      <c r="B70" s="72"/>
    </row>
    <row r="71" spans="2:2" x14ac:dyDescent="0.25">
      <c r="B71" s="72"/>
    </row>
    <row r="72" spans="2:2" x14ac:dyDescent="0.25">
      <c r="B72" s="72"/>
    </row>
    <row r="73" spans="2:2" x14ac:dyDescent="0.25">
      <c r="B73" s="72"/>
    </row>
    <row r="74" spans="2:2" x14ac:dyDescent="0.25">
      <c r="B74" s="72"/>
    </row>
    <row r="75" spans="2:2" x14ac:dyDescent="0.25">
      <c r="B75" s="72"/>
    </row>
    <row r="76" spans="2:2" x14ac:dyDescent="0.25">
      <c r="B76" s="72"/>
    </row>
    <row r="77" spans="2:2" x14ac:dyDescent="0.25">
      <c r="B77" s="72"/>
    </row>
    <row r="78" spans="2:2" x14ac:dyDescent="0.25">
      <c r="B78" s="72"/>
    </row>
    <row r="79" spans="2:2" x14ac:dyDescent="0.25">
      <c r="B79" s="72"/>
    </row>
    <row r="80" spans="2:2" x14ac:dyDescent="0.25">
      <c r="B80" s="72"/>
    </row>
    <row r="81" spans="2:2" x14ac:dyDescent="0.25">
      <c r="B81" s="72"/>
    </row>
    <row r="82" spans="2:2" x14ac:dyDescent="0.25">
      <c r="B82" s="72"/>
    </row>
    <row r="83" spans="2:2" x14ac:dyDescent="0.25">
      <c r="B83" s="72"/>
    </row>
    <row r="84" spans="2:2" x14ac:dyDescent="0.25">
      <c r="B84" s="72"/>
    </row>
    <row r="85" spans="2:2" x14ac:dyDescent="0.25">
      <c r="B85" s="72"/>
    </row>
    <row r="86" spans="2:2" x14ac:dyDescent="0.25">
      <c r="B86" s="72"/>
    </row>
    <row r="87" spans="2:2" x14ac:dyDescent="0.25">
      <c r="B87" s="72"/>
    </row>
    <row r="88" spans="2:2" x14ac:dyDescent="0.25">
      <c r="B88" s="72"/>
    </row>
    <row r="89" spans="2:2" x14ac:dyDescent="0.25">
      <c r="B89" s="72"/>
    </row>
    <row r="90" spans="2:2" x14ac:dyDescent="0.25">
      <c r="B90" s="72"/>
    </row>
    <row r="91" spans="2:2" x14ac:dyDescent="0.25">
      <c r="B91" s="72"/>
    </row>
    <row r="92" spans="2:2" x14ac:dyDescent="0.25">
      <c r="B92" s="72"/>
    </row>
    <row r="93" spans="2:2" x14ac:dyDescent="0.25">
      <c r="B93" s="72"/>
    </row>
    <row r="94" spans="2:2" x14ac:dyDescent="0.25">
      <c r="B94" s="72"/>
    </row>
    <row r="95" spans="2:2" x14ac:dyDescent="0.25">
      <c r="B95" s="72"/>
    </row>
    <row r="96" spans="2:2" x14ac:dyDescent="0.25">
      <c r="B96" s="72"/>
    </row>
    <row r="97" spans="2:2" x14ac:dyDescent="0.25">
      <c r="B97" s="72"/>
    </row>
    <row r="98" spans="2:2" x14ac:dyDescent="0.25">
      <c r="B98" s="72"/>
    </row>
    <row r="99" spans="2:2" x14ac:dyDescent="0.25">
      <c r="B99" s="72"/>
    </row>
    <row r="100" spans="2:2" x14ac:dyDescent="0.25">
      <c r="B100" s="72"/>
    </row>
    <row r="101" spans="2:2" x14ac:dyDescent="0.25">
      <c r="B101" s="72"/>
    </row>
    <row r="102" spans="2:2" x14ac:dyDescent="0.25">
      <c r="B102" s="72"/>
    </row>
    <row r="103" spans="2:2" x14ac:dyDescent="0.25">
      <c r="B103" s="72"/>
    </row>
    <row r="104" spans="2:2" x14ac:dyDescent="0.25">
      <c r="B104" s="72"/>
    </row>
    <row r="105" spans="2:2" x14ac:dyDescent="0.25">
      <c r="B105" s="72"/>
    </row>
    <row r="106" spans="2:2" x14ac:dyDescent="0.25">
      <c r="B106" s="72"/>
    </row>
    <row r="107" spans="2:2" x14ac:dyDescent="0.25">
      <c r="B107" s="72"/>
    </row>
  </sheetData>
  <sheetProtection insertRows="0" deleteRows="0" selectLockedCells="1"/>
  <conditionalFormatting sqref="D6">
    <cfRule type="containsText" dxfId="4" priority="15" operator="containsText" text="Yes">
      <formula>NOT(ISERROR(SEARCH("Yes",D6)))</formula>
    </cfRule>
  </conditionalFormatting>
  <conditionalFormatting sqref="H19:H231">
    <cfRule type="containsText" dxfId="3" priority="14" operator="containsText" text="New Sign Required">
      <formula>NOT(ISERROR(SEARCH("New Sign Required",H19)))</formula>
    </cfRule>
  </conditionalFormatting>
  <conditionalFormatting sqref="H1:H4 H19:H1048576 G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19:G1048576 F5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9:H214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Lookup!$G$1:$G$7</xm:f>
          </x14:formula1>
          <xm:sqref>C6:C38</xm:sqref>
        </x14:dataValidation>
        <x14:dataValidation type="list" allowBlank="1" showInputMessage="1" xr:uid="{B1590FD7-2073-42A6-A96C-0A96F11067D3}">
          <x14:formula1>
            <xm:f>Lookup!$E$1:$E$19</xm:f>
          </x14:formula1>
          <xm:sqref>I6:I18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2019-12-06T20:09:38Z</dcterms:modified>
</cp:coreProperties>
</file>