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2" sheetId="5" r:id="rId5"/>
  </sheets>
  <externalReferences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[4]Lookup!$D$1:$D$3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[4]Lookup!$B$1:$B$3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7" i="5"/>
  <c r="D1" i="5"/>
  <c r="G2" i="5"/>
  <c r="G3" i="5"/>
  <c r="G4" i="5"/>
  <c r="G5" i="5"/>
  <c r="G6" i="5"/>
  <c r="G7" i="5"/>
  <c r="G1" i="5"/>
  <c r="E2" i="4" l="1"/>
  <c r="B2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<sst xmlns="http://schemas.openxmlformats.org/spreadsheetml/2006/main" count="134" uniqueCount="100">
  <si>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</si>
  <si>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</si>
  <si>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</si>
  <si>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</si>
  <si>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</si>
  <si>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</si>
  <si>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</si>
  <si>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</si>
  <si>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</si>
  <si>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</si>
  <si>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</si>
  <si>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</si>
  <si>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</si>
  <si>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</si>
  <si>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</si>
  <si>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</si>
  <si>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</si>
  <si>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</si>
  <si>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</si>
  <si>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</si>
  <si>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</si>
  <si>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</si>
  <si>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</si>
  <si>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</si>
  <si>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</si>
  <si>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</si>
  <si>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</si>
  <si>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</si>
  <si>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</si>
  <si>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</si>
  <si>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</si>
  <si>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</si>
  <si>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</si>
  <si>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</si>
  <si>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</si>
  <si>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</si>
  <si>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</si>
  <si>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</si>
  <si>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</si>
  <si>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</si>
  <si>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</si>
  <si>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</si>
  <si>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</si>
  <si>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</si>
  <si>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</si>
  <si>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</si>
  <si>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</si>
  <si>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</si>
  <si>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</si>
  <si>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</si>
  <si>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</si>
  <si>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</si>
  <si>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</si>
  <si>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</si>
  <si>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</si>
  <si>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</si>
  <si>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</si>
  <si>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</si>
  <si>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</si>
  <si>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</si>
  <si>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</si>
  <si>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</si>
  <si>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</si>
  <si>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</si>
  <si>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</si>
  <si>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</si>
  <si>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</si>
  <si>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RF401</t>
  </si>
  <si>
    <t>RF402</t>
  </si>
  <si>
    <t>04</t>
  </si>
  <si>
    <t>0032</t>
  </si>
  <si>
    <t>RF403</t>
  </si>
  <si>
    <t>RF404</t>
  </si>
  <si>
    <t>RF405</t>
  </si>
  <si>
    <t>RF406</t>
  </si>
  <si>
    <t>RF407</t>
  </si>
  <si>
    <t>SAP Functional Location</t>
  </si>
  <si>
    <t>Room Description</t>
  </si>
  <si>
    <t>Action</t>
  </si>
  <si>
    <t>SqFt</t>
  </si>
  <si>
    <t>Inactivate</t>
  </si>
  <si>
    <t>Add</t>
  </si>
  <si>
    <t>LX-0032-RF</t>
  </si>
  <si>
    <t>MAIN BUILDING  - Roof</t>
  </si>
  <si>
    <t>LX-0032-04-RF0401</t>
  </si>
  <si>
    <t>LX-0032-04-RF0402</t>
  </si>
  <si>
    <t>LX-0032-04-RF0403</t>
  </si>
  <si>
    <t>LX-0032-04-RF0404</t>
  </si>
  <si>
    <t>LX-0032-04-RF0405</t>
  </si>
  <si>
    <t>LX-0032-04-RF0406</t>
  </si>
  <si>
    <t>LX-0032-04-RF0407</t>
  </si>
  <si>
    <t xml:space="preserve">MAIN BUILDING  - Roof </t>
  </si>
  <si>
    <t>MAIN BUILDING  - Roof RF401</t>
  </si>
  <si>
    <t>MAIN BUILDING  - Roof RF402</t>
  </si>
  <si>
    <t>MAIN BUILDING  - Roof RF403</t>
  </si>
  <si>
    <t>MAIN BUILDING  - Roof RF404</t>
  </si>
  <si>
    <t>MAIN BUILDING  - Roof RF405</t>
  </si>
  <si>
    <t>MAIN BUILDING  - Roof RF406</t>
  </si>
  <si>
    <t>MAIN BUILDING  - Roof RF407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</si>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</sst>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0" fontId="20" fillId="0" borderId="0"/>
  </cellStyleXfs>
  <cellXfs count="6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18" fillId="0" borderId="0" xfId="45" applyFont="1" applyAlignment="1" applyProtection="1">
      <alignment horizontal="left"/>
      <protection locked="0"/>
    </xf>
    <xf numFmtId="1" fontId="18" fillId="0" borderId="0" xfId="45" applyNumberFormat="1" applyFont="1" applyAlignment="1" applyProtection="1">
      <alignment horizontal="left"/>
      <protection locked="0"/>
    </xf>
    <xf numFmtId="3" fontId="18" fillId="0" borderId="0" xfId="45" applyNumberFormat="1" applyFont="1" applyFill="1" applyAlignment="1" applyProtection="1">
      <alignment horizontal="right"/>
      <protection locked="0"/>
    </xf>
    <xf numFmtId="3" fontId="18" fillId="0" borderId="0" xfId="45" applyNumberFormat="1" applyFont="1" applyFill="1" applyBorder="1" applyAlignment="1" applyProtection="1">
      <alignment horizontal="right"/>
      <protection locked="0"/>
    </xf>
    <xf numFmtId="0" fontId="18" fillId="0" borderId="0" xfId="45" applyNumberFormat="1" applyFont="1" applyAlignment="1" applyProtection="1">
      <alignment horizontal="left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5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49_Memorial_Hall/KDU_0049_20141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Gatehouse Med Plaza</v>
          </cell>
        </row>
        <row r="142">
          <cell r="A142" t="str">
            <v>0173</v>
          </cell>
          <cell r="B142" t="str">
            <v>Academic Science Building</v>
          </cell>
        </row>
        <row r="143">
          <cell r="A143" t="str">
            <v>0174</v>
          </cell>
          <cell r="B143" t="str">
            <v>Gatehouse Med Plaza</v>
          </cell>
        </row>
        <row r="144">
          <cell r="A144" t="str">
            <v>0175</v>
          </cell>
          <cell r="B144" t="str">
            <v>Gatehouse KY Clinic</v>
          </cell>
        </row>
        <row r="145">
          <cell r="A145" t="str">
            <v>0176</v>
          </cell>
          <cell r="B145" t="str">
            <v>Residence Motor Pool</v>
          </cell>
        </row>
        <row r="146">
          <cell r="A146" t="str">
            <v>0177</v>
          </cell>
          <cell r="B146" t="str">
            <v>Gatehouse Young Library</v>
          </cell>
        </row>
        <row r="147">
          <cell r="A147" t="str">
            <v>0178</v>
          </cell>
          <cell r="B147" t="str">
            <v>113 State St</v>
          </cell>
        </row>
        <row r="148">
          <cell r="A148" t="str">
            <v>0180</v>
          </cell>
          <cell r="B148" t="str">
            <v>Woodland Glen III</v>
          </cell>
        </row>
        <row r="149">
          <cell r="A149" t="str">
            <v>0181</v>
          </cell>
          <cell r="B149" t="str">
            <v>Isolation Barn Incinerator</v>
          </cell>
        </row>
        <row r="150">
          <cell r="A150" t="str">
            <v>0182</v>
          </cell>
          <cell r="B150" t="str">
            <v>Isolation Barn</v>
          </cell>
        </row>
        <row r="151">
          <cell r="A151" t="str">
            <v>0183</v>
          </cell>
          <cell r="B151" t="str">
            <v>Agricultural Machine Research Lab</v>
          </cell>
        </row>
        <row r="152">
          <cell r="A152" t="str">
            <v>0184</v>
          </cell>
          <cell r="B152" t="str">
            <v>Garage by Motor Pool Residence</v>
          </cell>
        </row>
        <row r="153">
          <cell r="A153" t="str">
            <v>0185</v>
          </cell>
          <cell r="B153" t="str">
            <v>Woodland Glen IV</v>
          </cell>
        </row>
        <row r="154">
          <cell r="A154" t="str">
            <v>0186</v>
          </cell>
          <cell r="B154" t="str">
            <v>Bus Shelter #5</v>
          </cell>
        </row>
        <row r="155">
          <cell r="A155" t="str">
            <v>0187</v>
          </cell>
          <cell r="B155" t="str">
            <v>Woodland Glen V</v>
          </cell>
        </row>
        <row r="156">
          <cell r="A156" t="str">
            <v>0188</v>
          </cell>
          <cell r="B156" t="str">
            <v>Shawneetown Bldg A</v>
          </cell>
        </row>
        <row r="157">
          <cell r="A157" t="str">
            <v>0189</v>
          </cell>
          <cell r="B157" t="str">
            <v>Shawneetown Bldg B</v>
          </cell>
        </row>
        <row r="158">
          <cell r="A158" t="str">
            <v>0190</v>
          </cell>
          <cell r="B158" t="str">
            <v>Shawneetown Bldg D</v>
          </cell>
        </row>
        <row r="159">
          <cell r="A159" t="str">
            <v>0191</v>
          </cell>
          <cell r="B159" t="str">
            <v>Shawneetown Bldg F</v>
          </cell>
        </row>
        <row r="160">
          <cell r="A160" t="str">
            <v>0192</v>
          </cell>
          <cell r="B160" t="str">
            <v>Shawneetown Bldg E</v>
          </cell>
        </row>
        <row r="161">
          <cell r="A161" t="str">
            <v>0193</v>
          </cell>
          <cell r="B161" t="str">
            <v>Shawneetown Bldg C</v>
          </cell>
        </row>
        <row r="162">
          <cell r="A162" t="str">
            <v>0194</v>
          </cell>
          <cell r="B162" t="str">
            <v>Stoll Field Viewing Tower</v>
          </cell>
        </row>
        <row r="163">
          <cell r="A163" t="str">
            <v>0196</v>
          </cell>
          <cell r="B163" t="str">
            <v>Parking Garage No 1</v>
          </cell>
        </row>
        <row r="164">
          <cell r="A164" t="str">
            <v>0197</v>
          </cell>
          <cell r="B164" t="str">
            <v>Parking Garage No 2</v>
          </cell>
        </row>
        <row r="165">
          <cell r="A165" t="str">
            <v>0198</v>
          </cell>
          <cell r="B165" t="str">
            <v>Parking Garage No 3</v>
          </cell>
        </row>
        <row r="166">
          <cell r="A166" t="str">
            <v>0199</v>
          </cell>
          <cell r="B166" t="str">
            <v>Wethington Allied Health Building</v>
          </cell>
        </row>
        <row r="167">
          <cell r="A167" t="str">
            <v>0200</v>
          </cell>
          <cell r="B167" t="str">
            <v>Parking Garage No 5</v>
          </cell>
        </row>
        <row r="168">
          <cell r="A168" t="str">
            <v>0202</v>
          </cell>
          <cell r="B168" t="str">
            <v>1037 S. Limestone</v>
          </cell>
        </row>
        <row r="169">
          <cell r="A169" t="str">
            <v>0203</v>
          </cell>
          <cell r="B169" t="str">
            <v>Cooling Plant #2</v>
          </cell>
        </row>
        <row r="170">
          <cell r="A170" t="str">
            <v>0204</v>
          </cell>
          <cell r="B170" t="str">
            <v>Phi Mu</v>
          </cell>
        </row>
        <row r="171">
          <cell r="A171" t="str">
            <v>0205</v>
          </cell>
          <cell r="B171" t="str">
            <v>Arts Metal Building</v>
          </cell>
        </row>
        <row r="172">
          <cell r="A172" t="str">
            <v>0207</v>
          </cell>
          <cell r="B172" t="str">
            <v>Reynolds Warehouse #4</v>
          </cell>
        </row>
        <row r="173">
          <cell r="A173" t="str">
            <v>0210</v>
          </cell>
          <cell r="B173" t="str">
            <v>Maxwell Place Garage</v>
          </cell>
        </row>
        <row r="174">
          <cell r="A174" t="str">
            <v>0211</v>
          </cell>
          <cell r="B174" t="str">
            <v>Lancaster Aquatics</v>
          </cell>
        </row>
        <row r="175">
          <cell r="A175" t="str">
            <v>0212</v>
          </cell>
          <cell r="B175" t="str">
            <v>Boone Tennis Center</v>
          </cell>
        </row>
        <row r="176">
          <cell r="A176" t="str">
            <v>0213</v>
          </cell>
          <cell r="B176" t="str">
            <v>Flammable Storage Building</v>
          </cell>
        </row>
        <row r="177">
          <cell r="A177" t="str">
            <v>0214</v>
          </cell>
          <cell r="B177" t="str">
            <v>W. P. Garrigus Building</v>
          </cell>
        </row>
        <row r="178">
          <cell r="A178" t="str">
            <v>0215</v>
          </cell>
          <cell r="B178" t="str">
            <v>Multi-Disciplinary Research Lab #3</v>
          </cell>
        </row>
        <row r="179">
          <cell r="A179" t="str">
            <v>0216</v>
          </cell>
          <cell r="B179" t="str">
            <v>Electric Substation #2</v>
          </cell>
        </row>
        <row r="180">
          <cell r="A180" t="str">
            <v>0217</v>
          </cell>
          <cell r="B180" t="str">
            <v>Seaton Center</v>
          </cell>
        </row>
        <row r="181">
          <cell r="A181" t="str">
            <v>0219</v>
          </cell>
          <cell r="B181" t="str">
            <v>Bernard Johnson Student Rec Ctr</v>
          </cell>
        </row>
        <row r="182">
          <cell r="A182" t="str">
            <v>0220</v>
          </cell>
          <cell r="B182" t="str">
            <v>Commonwealth Stadium</v>
          </cell>
        </row>
        <row r="183">
          <cell r="A183" t="str">
            <v>0222</v>
          </cell>
          <cell r="B183" t="str">
            <v>Warren Wright Medical Plaza</v>
          </cell>
        </row>
        <row r="184">
          <cell r="A184" t="str">
            <v>0223</v>
          </cell>
          <cell r="B184" t="str">
            <v>Lucille Caudill Little Fine Arts Library</v>
          </cell>
        </row>
        <row r="185">
          <cell r="A185" t="str">
            <v>0224</v>
          </cell>
          <cell r="B185" t="str">
            <v>T H Morgan Biological Sciences</v>
          </cell>
        </row>
        <row r="186">
          <cell r="A186" t="str">
            <v>0225</v>
          </cell>
          <cell r="B186" t="str">
            <v>Recreation Equipment Storage Building</v>
          </cell>
        </row>
        <row r="187">
          <cell r="A187" t="str">
            <v>0227</v>
          </cell>
          <cell r="B187" t="str">
            <v>Agricultural Distribution Center</v>
          </cell>
        </row>
        <row r="188">
          <cell r="A188" t="str">
            <v>0229</v>
          </cell>
          <cell r="B188" t="str">
            <v>Sanders-Brown Center on Aging</v>
          </cell>
        </row>
        <row r="189">
          <cell r="A189" t="str">
            <v>0230</v>
          </cell>
          <cell r="B189" t="str">
            <v>Farm Maintenance Storage Shed</v>
          </cell>
        </row>
        <row r="190">
          <cell r="A190" t="str">
            <v>0231</v>
          </cell>
          <cell r="B190" t="str">
            <v>College of Nursing</v>
          </cell>
        </row>
        <row r="191">
          <cell r="A191" t="str">
            <v>0232</v>
          </cell>
          <cell r="B191" t="str">
            <v>John W Oswald Building</v>
          </cell>
        </row>
        <row r="192">
          <cell r="A192" t="str">
            <v>0235</v>
          </cell>
          <cell r="B192" t="str">
            <v>Kentucky Tobacco Research and Development Center</v>
          </cell>
        </row>
        <row r="193">
          <cell r="A193" t="str">
            <v>0236</v>
          </cell>
          <cell r="B193" t="str">
            <v>468 Rose Lane</v>
          </cell>
        </row>
        <row r="194">
          <cell r="A194" t="str">
            <v>0241</v>
          </cell>
          <cell r="B194" t="str">
            <v>Singletary Center for the Arts</v>
          </cell>
        </row>
        <row r="195">
          <cell r="A195" t="str">
            <v>0243</v>
          </cell>
          <cell r="B195" t="str">
            <v>Greg Page Apartments 1</v>
          </cell>
        </row>
        <row r="196">
          <cell r="A196" t="str">
            <v>0244</v>
          </cell>
          <cell r="B196" t="str">
            <v>Greg Page Apartments 2</v>
          </cell>
        </row>
        <row r="197">
          <cell r="A197" t="str">
            <v>0245</v>
          </cell>
          <cell r="B197" t="str">
            <v>Greg Page Apartments 3</v>
          </cell>
        </row>
        <row r="198">
          <cell r="A198" t="str">
            <v>0246</v>
          </cell>
          <cell r="B198" t="str">
            <v>Greg Page Apartments 4</v>
          </cell>
        </row>
        <row r="199">
          <cell r="A199" t="str">
            <v>0247</v>
          </cell>
          <cell r="B199" t="str">
            <v>Greg Page Apartments 5</v>
          </cell>
        </row>
        <row r="200">
          <cell r="A200" t="str">
            <v>0248</v>
          </cell>
          <cell r="B200" t="str">
            <v>Greg Page Apartments 6</v>
          </cell>
        </row>
        <row r="201">
          <cell r="A201" t="str">
            <v>0249</v>
          </cell>
          <cell r="B201" t="str">
            <v>Greg Page Apartments 7</v>
          </cell>
        </row>
        <row r="202">
          <cell r="A202" t="str">
            <v>0250</v>
          </cell>
          <cell r="B202" t="str">
            <v>Greg Page Apartments 8</v>
          </cell>
        </row>
        <row r="203">
          <cell r="A203" t="str">
            <v>0252</v>
          </cell>
          <cell r="B203" t="str">
            <v>Greg Page Apartments 10</v>
          </cell>
        </row>
        <row r="204">
          <cell r="A204" t="str">
            <v>0253</v>
          </cell>
          <cell r="B204" t="str">
            <v>Greg Page Apartments 11</v>
          </cell>
        </row>
        <row r="205">
          <cell r="A205" t="str">
            <v>0254</v>
          </cell>
          <cell r="B205" t="str">
            <v>Greg Page Apartments 12</v>
          </cell>
        </row>
        <row r="206">
          <cell r="A206" t="str">
            <v>0255</v>
          </cell>
          <cell r="B206" t="str">
            <v>Greg Page Apartments 13</v>
          </cell>
        </row>
        <row r="207">
          <cell r="A207" t="str">
            <v>0256</v>
          </cell>
          <cell r="B207" t="str">
            <v>Greg Page Apartments 14</v>
          </cell>
        </row>
        <row r="208">
          <cell r="A208" t="str">
            <v>0257</v>
          </cell>
          <cell r="B208" t="str">
            <v>Greg Page Apartments 15</v>
          </cell>
        </row>
        <row r="209">
          <cell r="A209" t="str">
            <v>0258</v>
          </cell>
          <cell r="B209" t="str">
            <v>Greg Page Apartments 16</v>
          </cell>
        </row>
        <row r="210">
          <cell r="A210" t="str">
            <v>0259</v>
          </cell>
          <cell r="B210" t="str">
            <v>Greg Page Apartments 17</v>
          </cell>
        </row>
        <row r="211">
          <cell r="A211" t="str">
            <v>0260</v>
          </cell>
          <cell r="B211" t="str">
            <v>Greg Page Apartments 18</v>
          </cell>
        </row>
        <row r="212">
          <cell r="A212" t="str">
            <v>0261</v>
          </cell>
          <cell r="B212" t="str">
            <v>Greg Page Apartments 19</v>
          </cell>
        </row>
        <row r="213">
          <cell r="A213" t="str">
            <v>0262</v>
          </cell>
          <cell r="B213" t="str">
            <v>Greg Page Apartments 20</v>
          </cell>
        </row>
        <row r="214">
          <cell r="A214" t="str">
            <v>0263</v>
          </cell>
          <cell r="B214" t="str">
            <v>Greg Page Apartments 21</v>
          </cell>
        </row>
        <row r="215">
          <cell r="A215" t="str">
            <v>0264</v>
          </cell>
          <cell r="B215" t="str">
            <v>Greg Page Apartments 22</v>
          </cell>
        </row>
        <row r="216">
          <cell r="A216" t="str">
            <v>0265</v>
          </cell>
          <cell r="B216" t="str">
            <v>Greg Page Apartments 23</v>
          </cell>
        </row>
        <row r="217">
          <cell r="A217" t="str">
            <v>0266</v>
          </cell>
          <cell r="B217" t="str">
            <v>Greg Page Apartments 24</v>
          </cell>
        </row>
        <row r="218">
          <cell r="A218" t="str">
            <v>0267</v>
          </cell>
          <cell r="B218" t="str">
            <v>Greg Page Apartments 25</v>
          </cell>
        </row>
        <row r="219">
          <cell r="A219" t="str">
            <v>0268</v>
          </cell>
          <cell r="B219" t="str">
            <v>Greg Page Food Storage Laundry</v>
          </cell>
        </row>
        <row r="220">
          <cell r="A220" t="str">
            <v>0269</v>
          </cell>
          <cell r="B220" t="str">
            <v>Communications Building</v>
          </cell>
        </row>
        <row r="221">
          <cell r="A221" t="str">
            <v>0272</v>
          </cell>
          <cell r="B221" t="str">
            <v>Information Building</v>
          </cell>
        </row>
        <row r="222">
          <cell r="A222" t="str">
            <v>0274</v>
          </cell>
          <cell r="B222" t="str">
            <v>Moloney Building</v>
          </cell>
        </row>
        <row r="223">
          <cell r="A223" t="str">
            <v>0275</v>
          </cell>
          <cell r="B223" t="str">
            <v>Bruce Poundstone Regulatory Services Building</v>
          </cell>
        </row>
        <row r="224">
          <cell r="A224" t="str">
            <v>0276</v>
          </cell>
          <cell r="B224" t="str">
            <v>Charles E. Barnhart Building</v>
          </cell>
        </row>
        <row r="225">
          <cell r="A225" t="str">
            <v>0277</v>
          </cell>
          <cell r="B225" t="str">
            <v>Nutter Football Training Facility</v>
          </cell>
        </row>
        <row r="226">
          <cell r="A226" t="str">
            <v>0278</v>
          </cell>
          <cell r="B226" t="str">
            <v>PPD Storage Building</v>
          </cell>
        </row>
        <row r="227">
          <cell r="A227" t="str">
            <v>0279</v>
          </cell>
          <cell r="B227" t="str">
            <v>BIRP Building</v>
          </cell>
        </row>
        <row r="228">
          <cell r="A228" t="str">
            <v>0280</v>
          </cell>
          <cell r="B228" t="str">
            <v>The Football Training Facility</v>
          </cell>
        </row>
        <row r="229">
          <cell r="A229" t="str">
            <v>0281</v>
          </cell>
          <cell r="B229" t="str">
            <v>Oliver H. Raymond Civil Engineering</v>
          </cell>
        </row>
        <row r="230">
          <cell r="A230" t="str">
            <v>0282</v>
          </cell>
          <cell r="B230" t="str">
            <v>Gas Storage Building</v>
          </cell>
        </row>
        <row r="231">
          <cell r="A231" t="str">
            <v>0283</v>
          </cell>
          <cell r="B231" t="str">
            <v>Hagan Baseball Stadium</v>
          </cell>
        </row>
        <row r="232">
          <cell r="A232" t="str">
            <v>0284</v>
          </cell>
          <cell r="B232" t="str">
            <v>Kentucky Clinic</v>
          </cell>
        </row>
        <row r="233">
          <cell r="A233" t="str">
            <v>0285</v>
          </cell>
          <cell r="B233" t="str">
            <v>Nutter Field House</v>
          </cell>
        </row>
        <row r="234">
          <cell r="A234" t="str">
            <v>0286</v>
          </cell>
          <cell r="B234" t="str">
            <v>ASTeCC</v>
          </cell>
        </row>
        <row r="235">
          <cell r="A235" t="str">
            <v>0287</v>
          </cell>
          <cell r="B235" t="str">
            <v>Electric HVAC Building</v>
          </cell>
        </row>
        <row r="236">
          <cell r="A236" t="str">
            <v>0288</v>
          </cell>
          <cell r="B236" t="str">
            <v>PPD Greenhouse</v>
          </cell>
        </row>
        <row r="237">
          <cell r="A237" t="str">
            <v>0289</v>
          </cell>
          <cell r="B237" t="str">
            <v>Hazardous Waste Storage</v>
          </cell>
        </row>
        <row r="238">
          <cell r="A238" t="str">
            <v>0293</v>
          </cell>
          <cell r="B238" t="str">
            <v>UK Hospital - Chandler Medical Center &amp; Hospital</v>
          </cell>
        </row>
        <row r="239">
          <cell r="A239" t="str">
            <v>0294</v>
          </cell>
          <cell r="B239" t="str">
            <v>Gill Heart Institute</v>
          </cell>
        </row>
        <row r="240">
          <cell r="A240" t="str">
            <v>0297</v>
          </cell>
          <cell r="B240" t="str">
            <v>Dental Science Building</v>
          </cell>
        </row>
        <row r="241">
          <cell r="A241" t="str">
            <v>0298</v>
          </cell>
          <cell r="B241" t="str">
            <v>William R. Willard Medical Education Building</v>
          </cell>
        </row>
        <row r="242">
          <cell r="A242" t="str">
            <v>0300</v>
          </cell>
          <cell r="B242" t="str">
            <v>Arboretum Tool Shed</v>
          </cell>
        </row>
        <row r="243">
          <cell r="A243" t="str">
            <v>0301</v>
          </cell>
          <cell r="B243" t="str">
            <v>154 Bonnie Brae</v>
          </cell>
        </row>
        <row r="244">
          <cell r="A244" t="str">
            <v>0302</v>
          </cell>
          <cell r="B244" t="str">
            <v>Dorotha Smith Oatts Visitor Center</v>
          </cell>
        </row>
        <row r="245">
          <cell r="A245" t="str">
            <v>0303</v>
          </cell>
          <cell r="B245" t="str">
            <v>Arboretum Restrooms</v>
          </cell>
        </row>
        <row r="246">
          <cell r="A246" t="str">
            <v>0305</v>
          </cell>
          <cell r="B246" t="str">
            <v>Peter P. Bosomworth Health Sciences Research Building</v>
          </cell>
        </row>
        <row r="247">
          <cell r="A247" t="str">
            <v>0312</v>
          </cell>
          <cell r="B247" t="str">
            <v>Plant Sciences</v>
          </cell>
        </row>
        <row r="248">
          <cell r="A248" t="str">
            <v>0313</v>
          </cell>
          <cell r="B248" t="str">
            <v>455 Woodland Ave</v>
          </cell>
        </row>
        <row r="249">
          <cell r="A249" t="str">
            <v>0314</v>
          </cell>
          <cell r="B249" t="str">
            <v>252 East Maxwell St</v>
          </cell>
        </row>
        <row r="250">
          <cell r="A250" t="str">
            <v>0315</v>
          </cell>
          <cell r="B250" t="str">
            <v>206 East Maxwell St</v>
          </cell>
        </row>
        <row r="251">
          <cell r="A251" t="str">
            <v>0317</v>
          </cell>
          <cell r="B251" t="str">
            <v>408 Pennsylvania Ct</v>
          </cell>
        </row>
        <row r="252">
          <cell r="A252" t="str">
            <v>0324</v>
          </cell>
          <cell r="B252" t="str">
            <v>315 Scott St</v>
          </cell>
        </row>
        <row r="253">
          <cell r="A253" t="str">
            <v>0325</v>
          </cell>
          <cell r="B253" t="str">
            <v>317 Scott St</v>
          </cell>
        </row>
        <row r="254">
          <cell r="A254" t="str">
            <v>0327</v>
          </cell>
          <cell r="B254" t="str">
            <v>321 Scott St</v>
          </cell>
        </row>
        <row r="255">
          <cell r="A255" t="str">
            <v>0333</v>
          </cell>
          <cell r="B255" t="str">
            <v>641 South Limestone St</v>
          </cell>
        </row>
        <row r="256">
          <cell r="A256" t="str">
            <v>0336</v>
          </cell>
          <cell r="B256" t="str">
            <v>Thomas D Clark Building</v>
          </cell>
        </row>
        <row r="257">
          <cell r="A257" t="str">
            <v>0337</v>
          </cell>
          <cell r="B257" t="str">
            <v>663 South Limestone Garage</v>
          </cell>
        </row>
        <row r="258">
          <cell r="A258" t="str">
            <v>0343</v>
          </cell>
          <cell r="B258" t="str">
            <v>Bingham Davis House</v>
          </cell>
        </row>
        <row r="259">
          <cell r="A259" t="str">
            <v>0344</v>
          </cell>
          <cell r="B259" t="str">
            <v>Raymond F. Betts House</v>
          </cell>
        </row>
        <row r="260">
          <cell r="A260" t="str">
            <v>0345</v>
          </cell>
          <cell r="B260" t="str">
            <v>Max Kade German House and Cultural Center</v>
          </cell>
        </row>
        <row r="261">
          <cell r="A261" t="str">
            <v>0346</v>
          </cell>
          <cell r="B261" t="str">
            <v>654 Maxwelton Ct</v>
          </cell>
        </row>
        <row r="262">
          <cell r="A262" t="str">
            <v>0347</v>
          </cell>
          <cell r="B262" t="str">
            <v>624 Maxwelton Ct</v>
          </cell>
        </row>
        <row r="263">
          <cell r="A263" t="str">
            <v>0348</v>
          </cell>
          <cell r="B263" t="str">
            <v>626 Maxwelton Ct</v>
          </cell>
        </row>
        <row r="264">
          <cell r="A264" t="str">
            <v>0349</v>
          </cell>
          <cell r="B264" t="str">
            <v>641 Maxwelton Ct</v>
          </cell>
        </row>
        <row r="265">
          <cell r="A265" t="str">
            <v>0350</v>
          </cell>
          <cell r="B265" t="str">
            <v>643 Maxwelton Ct</v>
          </cell>
        </row>
        <row r="266">
          <cell r="A266" t="str">
            <v>0351</v>
          </cell>
          <cell r="B266" t="str">
            <v>644 Maxwelton Ct</v>
          </cell>
        </row>
        <row r="267">
          <cell r="A267" t="str">
            <v>0353</v>
          </cell>
          <cell r="B267" t="str">
            <v>520 Oldham Ct</v>
          </cell>
        </row>
        <row r="268">
          <cell r="A268" t="str">
            <v>0355</v>
          </cell>
          <cell r="B268" t="str">
            <v>123 State St</v>
          </cell>
        </row>
        <row r="269">
          <cell r="A269" t="str">
            <v>0356</v>
          </cell>
          <cell r="B269" t="str">
            <v>119 State St</v>
          </cell>
        </row>
        <row r="270">
          <cell r="A270" t="str">
            <v>0360</v>
          </cell>
          <cell r="B270" t="str">
            <v>400 Pennsylvania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0382</v>
          </cell>
          <cell r="B278" t="str">
            <v>Sky Blue Solar House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0409</v>
          </cell>
          <cell r="B290" t="str">
            <v>341-343 Scott St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0427</v>
          </cell>
          <cell r="B298" t="str">
            <v>Commonwealth House</v>
          </cell>
        </row>
        <row r="299">
          <cell r="A299" t="str">
            <v>0432</v>
          </cell>
          <cell r="B299" t="str">
            <v>William E and Casiana Schmidt Vocal Arts Center</v>
          </cell>
        </row>
        <row r="300">
          <cell r="A300" t="str">
            <v>0433</v>
          </cell>
          <cell r="B300" t="str">
            <v>Ligon House</v>
          </cell>
        </row>
        <row r="301">
          <cell r="A301" t="str">
            <v>0442</v>
          </cell>
          <cell r="B301" t="str">
            <v>John Cropp Softball Stadium</v>
          </cell>
        </row>
        <row r="302">
          <cell r="A302" t="str">
            <v>0446</v>
          </cell>
          <cell r="B302" t="str">
            <v>Hitting Pavilion</v>
          </cell>
        </row>
        <row r="303">
          <cell r="A303" t="str">
            <v>0447</v>
          </cell>
          <cell r="B303" t="str">
            <v>Football Storage Shed</v>
          </cell>
        </row>
        <row r="304">
          <cell r="A304" t="str">
            <v>0448</v>
          </cell>
          <cell r="B304" t="str">
            <v>Shively Grounds Storage Building</v>
          </cell>
        </row>
        <row r="305">
          <cell r="A305" t="str">
            <v>0449</v>
          </cell>
          <cell r="B305" t="str">
            <v>Shively Grounds Building</v>
          </cell>
        </row>
        <row r="306">
          <cell r="A306" t="str">
            <v>0453</v>
          </cell>
          <cell r="B306" t="str">
            <v>W.T. Young Library</v>
          </cell>
        </row>
        <row r="307">
          <cell r="A307" t="str">
            <v>0456</v>
          </cell>
          <cell r="B307" t="str">
            <v>149 Transcript Ave</v>
          </cell>
        </row>
        <row r="308">
          <cell r="A308" t="str">
            <v>0460</v>
          </cell>
          <cell r="B308" t="str">
            <v>153 Transcript Ave</v>
          </cell>
        </row>
        <row r="309">
          <cell r="A309" t="str">
            <v>0461</v>
          </cell>
          <cell r="B309" t="str">
            <v>Limestone Park I</v>
          </cell>
        </row>
        <row r="310">
          <cell r="A310" t="str">
            <v>0462</v>
          </cell>
          <cell r="B310" t="str">
            <v>Limestone Park II</v>
          </cell>
        </row>
        <row r="311">
          <cell r="A311" t="str">
            <v>0463</v>
          </cell>
          <cell r="B311" t="str">
            <v>220 Transcript Ave</v>
          </cell>
        </row>
        <row r="312">
          <cell r="A312" t="str">
            <v>0467</v>
          </cell>
          <cell r="B312" t="str">
            <v>505 Oldham Ct</v>
          </cell>
        </row>
        <row r="313">
          <cell r="A313" t="str">
            <v>0473</v>
          </cell>
          <cell r="B313" t="str">
            <v>LCC Academic Tech Building</v>
          </cell>
        </row>
        <row r="314">
          <cell r="A314" t="str">
            <v>0481</v>
          </cell>
          <cell r="B314" t="str">
            <v>408 Linden Walk</v>
          </cell>
        </row>
        <row r="315">
          <cell r="A315" t="str">
            <v>0482</v>
          </cell>
          <cell r="B315" t="str">
            <v>Real Properties Garage</v>
          </cell>
        </row>
        <row r="316">
          <cell r="A316" t="str">
            <v>0484</v>
          </cell>
          <cell r="B316" t="str">
            <v>Boone Tennis Stadium</v>
          </cell>
        </row>
        <row r="317">
          <cell r="A317" t="str">
            <v>0485</v>
          </cell>
          <cell r="B317" t="str">
            <v>518 Oldham Ct</v>
          </cell>
        </row>
        <row r="318">
          <cell r="A318" t="str">
            <v>0487</v>
          </cell>
          <cell r="B318" t="str">
            <v>Woodland Early Learning Center</v>
          </cell>
        </row>
        <row r="319">
          <cell r="A319" t="str">
            <v>0488</v>
          </cell>
          <cell r="B319" t="str">
            <v>1117 South Limestone</v>
          </cell>
        </row>
        <row r="320">
          <cell r="A320" t="str">
            <v>0489</v>
          </cell>
          <cell r="B320" t="str">
            <v>Environmental Quality Management</v>
          </cell>
        </row>
        <row r="321">
          <cell r="A321" t="str">
            <v>0490</v>
          </cell>
          <cell r="B321" t="str">
            <v>Stuckert Career Center</v>
          </cell>
        </row>
        <row r="322">
          <cell r="A322" t="str">
            <v>0494</v>
          </cell>
          <cell r="B322" t="str">
            <v>James F. Hardymon Communications Building</v>
          </cell>
        </row>
        <row r="323">
          <cell r="A323" t="str">
            <v>0495</v>
          </cell>
          <cell r="B323" t="str">
            <v>Ralph G Anderson Building (Mech Eng)</v>
          </cell>
        </row>
        <row r="324">
          <cell r="A324" t="str">
            <v>0503</v>
          </cell>
          <cell r="B324" t="str">
            <v>Sigma Chi Fraternity House</v>
          </cell>
        </row>
        <row r="325">
          <cell r="A325" t="str">
            <v>0504</v>
          </cell>
          <cell r="B325" t="str">
            <v>Alpha Tau Omega Fraternity</v>
          </cell>
        </row>
        <row r="326">
          <cell r="A326" t="str">
            <v>0505</v>
          </cell>
          <cell r="B326" t="str">
            <v>Robert Straus Behavioral Research Building</v>
          </cell>
        </row>
        <row r="327">
          <cell r="A327" t="str">
            <v>0506</v>
          </cell>
          <cell r="B327" t="str">
            <v>Sigma Alpha Epsilon Fraternity</v>
          </cell>
        </row>
        <row r="328">
          <cell r="A328" t="str">
            <v>0507</v>
          </cell>
          <cell r="B328" t="str">
            <v>Biomedical Biological Sciences Research Building</v>
          </cell>
        </row>
        <row r="329">
          <cell r="A329" t="str">
            <v>0509</v>
          </cell>
          <cell r="B329" t="str">
            <v>Central Utility Plant #4</v>
          </cell>
        </row>
        <row r="330">
          <cell r="A330" t="str">
            <v>0514</v>
          </cell>
          <cell r="B330" t="str">
            <v>College of Medicine Learning Center</v>
          </cell>
        </row>
        <row r="331">
          <cell r="A331" t="str">
            <v>0517</v>
          </cell>
          <cell r="B331" t="str">
            <v>BBSRB Generator Building</v>
          </cell>
        </row>
        <row r="332">
          <cell r="A332" t="str">
            <v>0518</v>
          </cell>
          <cell r="B332" t="str">
            <v>630 South Broadway</v>
          </cell>
        </row>
        <row r="333">
          <cell r="A333" t="str">
            <v>0564</v>
          </cell>
          <cell r="B333" t="str">
            <v>John T. Smith Hall</v>
          </cell>
        </row>
        <row r="334">
          <cell r="A334" t="str">
            <v>0565</v>
          </cell>
          <cell r="B334" t="str">
            <v>Dale E. Baldwin Hall</v>
          </cell>
        </row>
        <row r="335">
          <cell r="A335" t="str">
            <v>0566</v>
          </cell>
          <cell r="B335" t="str">
            <v>Margaret Ingels Hall</v>
          </cell>
        </row>
        <row r="336">
          <cell r="A336" t="str">
            <v>0567</v>
          </cell>
          <cell r="B336" t="str">
            <v>David P. Roselle Hall</v>
          </cell>
        </row>
        <row r="337">
          <cell r="A337" t="str">
            <v>0568</v>
          </cell>
          <cell r="B337" t="str">
            <v>Parking Structure #6</v>
          </cell>
        </row>
        <row r="338">
          <cell r="A338" t="str">
            <v>0571</v>
          </cell>
          <cell r="B338" t="str">
            <v>Parking Structure #7</v>
          </cell>
        </row>
        <row r="339">
          <cell r="A339" t="str">
            <v>0572</v>
          </cell>
          <cell r="B339" t="str">
            <v>University Health Service</v>
          </cell>
        </row>
        <row r="340">
          <cell r="A340" t="str">
            <v>0582</v>
          </cell>
          <cell r="B340" t="str">
            <v>Baseball Training Pavilion</v>
          </cell>
        </row>
        <row r="341">
          <cell r="A341" t="str">
            <v>0585</v>
          </cell>
          <cell r="B341" t="str">
            <v>Storage Shed</v>
          </cell>
        </row>
        <row r="342">
          <cell r="A342" t="str">
            <v>0592</v>
          </cell>
          <cell r="B342" t="str">
            <v>Bio-Pharm (BP)</v>
          </cell>
        </row>
        <row r="343">
          <cell r="A343" t="str">
            <v>0596</v>
          </cell>
          <cell r="B343" t="str">
            <v>413 Pennsylvania Ct</v>
          </cell>
        </row>
        <row r="344">
          <cell r="A344" t="str">
            <v>0600</v>
          </cell>
          <cell r="B344" t="str">
            <v>Parking Structure #8</v>
          </cell>
        </row>
        <row r="345">
          <cell r="A345" t="str">
            <v>0601</v>
          </cell>
          <cell r="B345" t="str">
            <v>Pavilion A</v>
          </cell>
        </row>
        <row r="346">
          <cell r="A346" t="str">
            <v>0602</v>
          </cell>
          <cell r="B346" t="str">
            <v>Joe Craft Center</v>
          </cell>
        </row>
        <row r="347">
          <cell r="A347" t="str">
            <v>0604</v>
          </cell>
          <cell r="B347" t="str">
            <v>788 Press Avenue</v>
          </cell>
        </row>
        <row r="348">
          <cell r="A348" t="str">
            <v>0607</v>
          </cell>
          <cell r="B348" t="str">
            <v>792 Press Avenue</v>
          </cell>
        </row>
        <row r="349">
          <cell r="A349" t="str">
            <v>0608</v>
          </cell>
          <cell r="B349" t="str">
            <v>796 Press Avenue</v>
          </cell>
        </row>
        <row r="350">
          <cell r="A350" t="str">
            <v>0609</v>
          </cell>
          <cell r="B350" t="str">
            <v>800 Press Avenue</v>
          </cell>
        </row>
        <row r="351">
          <cell r="A351" t="str">
            <v>0610</v>
          </cell>
          <cell r="B351" t="str">
            <v>Medical Office Building (Samaritan)</v>
          </cell>
        </row>
        <row r="352">
          <cell r="A352" t="str">
            <v>0611</v>
          </cell>
          <cell r="B352" t="str">
            <v>Samaritan Chiller Building</v>
          </cell>
        </row>
        <row r="353">
          <cell r="A353" t="str">
            <v>0612</v>
          </cell>
          <cell r="B353" t="str">
            <v>Samaritan Parking Structure</v>
          </cell>
        </row>
        <row r="354">
          <cell r="A354" t="str">
            <v>0613</v>
          </cell>
          <cell r="B354" t="str">
            <v>Seaton Center Storage</v>
          </cell>
        </row>
        <row r="355">
          <cell r="A355" t="str">
            <v>0616</v>
          </cell>
          <cell r="B355" t="str">
            <v>118 Conn Terrace</v>
          </cell>
        </row>
        <row r="356">
          <cell r="A356" t="str">
            <v>0617</v>
          </cell>
          <cell r="B356" t="str">
            <v>MacAdam Student Observatory</v>
          </cell>
        </row>
        <row r="357">
          <cell r="A357" t="str">
            <v>0618</v>
          </cell>
          <cell r="B357" t="str">
            <v>102 Conn Terrace</v>
          </cell>
        </row>
        <row r="358">
          <cell r="A358" t="str">
            <v>0619</v>
          </cell>
          <cell r="B358" t="str">
            <v>104 Conn Terrace</v>
          </cell>
        </row>
        <row r="359">
          <cell r="A359" t="str">
            <v>0621</v>
          </cell>
          <cell r="B359" t="str">
            <v>108 Conn Terrace</v>
          </cell>
        </row>
        <row r="360">
          <cell r="A360" t="str">
            <v>0622</v>
          </cell>
          <cell r="B360" t="str">
            <v>110 Conn Terrace</v>
          </cell>
        </row>
        <row r="361">
          <cell r="A361" t="str">
            <v>0623</v>
          </cell>
          <cell r="B361" t="str">
            <v>120 Conn Terrace</v>
          </cell>
        </row>
        <row r="362">
          <cell r="A362" t="str">
            <v>0624</v>
          </cell>
          <cell r="B362" t="str">
            <v>1105 S. Limestone</v>
          </cell>
        </row>
        <row r="363">
          <cell r="A363" t="str">
            <v>0625</v>
          </cell>
          <cell r="B363" t="str">
            <v>1119 S. Limestone</v>
          </cell>
        </row>
        <row r="364">
          <cell r="A364" t="str">
            <v>0626</v>
          </cell>
          <cell r="B364" t="str">
            <v>Air Medical Crew Quarters</v>
          </cell>
        </row>
        <row r="365">
          <cell r="A365" t="str">
            <v>0630</v>
          </cell>
          <cell r="B365" t="str">
            <v>Davis Marksbury Building</v>
          </cell>
        </row>
        <row r="366">
          <cell r="A366" t="str">
            <v>0633</v>
          </cell>
          <cell r="B366" t="str">
            <v>411 Pennsylvania Court</v>
          </cell>
        </row>
        <row r="367">
          <cell r="A367" t="str">
            <v>0636</v>
          </cell>
          <cell r="B367" t="str">
            <v>1041 S. Limestone St.</v>
          </cell>
        </row>
        <row r="368">
          <cell r="A368" t="str">
            <v>0637</v>
          </cell>
          <cell r="B368" t="str">
            <v>1045 S. Limestone St</v>
          </cell>
        </row>
        <row r="369">
          <cell r="A369" t="str">
            <v>0639</v>
          </cell>
          <cell r="B369" t="str">
            <v>409 Pennsylvania Ct</v>
          </cell>
        </row>
        <row r="370">
          <cell r="A370" t="str">
            <v>0641</v>
          </cell>
          <cell r="B370" t="str">
            <v>Wildcat Coal Lodge</v>
          </cell>
        </row>
        <row r="371">
          <cell r="A371" t="str">
            <v>0644</v>
          </cell>
          <cell r="B371" t="str">
            <v>179 Leader Ave</v>
          </cell>
        </row>
        <row r="372">
          <cell r="A372" t="str">
            <v>0645</v>
          </cell>
          <cell r="B372" t="str">
            <v>404 Pennsylvania Ct</v>
          </cell>
        </row>
        <row r="373">
          <cell r="A373" t="str">
            <v>0646</v>
          </cell>
          <cell r="B373" t="str">
            <v>213 Transcript Ave</v>
          </cell>
        </row>
        <row r="374">
          <cell r="A374" t="str">
            <v>0647</v>
          </cell>
          <cell r="B374" t="str">
            <v>221 Transcript Ave</v>
          </cell>
        </row>
        <row r="375">
          <cell r="A375" t="str">
            <v>0648</v>
          </cell>
          <cell r="B375" t="str">
            <v>217 Transcript Ave</v>
          </cell>
        </row>
        <row r="376">
          <cell r="A376" t="str">
            <v>0649</v>
          </cell>
          <cell r="B376" t="str">
            <v>Mandrell Hall</v>
          </cell>
        </row>
        <row r="377">
          <cell r="A377" t="str">
            <v>0651</v>
          </cell>
          <cell r="B377" t="str">
            <v>Bosworth Hall</v>
          </cell>
        </row>
        <row r="378">
          <cell r="A378" t="str">
            <v>0652</v>
          </cell>
          <cell r="B378" t="str">
            <v>Sanders Hall</v>
          </cell>
        </row>
        <row r="379">
          <cell r="A379" t="str">
            <v>0653</v>
          </cell>
          <cell r="B379" t="str">
            <v>Building 100</v>
          </cell>
        </row>
        <row r="380">
          <cell r="A380" t="str">
            <v>0654</v>
          </cell>
          <cell r="B380" t="str">
            <v>Building 200</v>
          </cell>
        </row>
        <row r="381">
          <cell r="A381" t="str">
            <v>0655</v>
          </cell>
          <cell r="B381" t="str">
            <v>Building 300</v>
          </cell>
        </row>
        <row r="382">
          <cell r="A382" t="str">
            <v>0656</v>
          </cell>
          <cell r="B382" t="str">
            <v>Building 400</v>
          </cell>
        </row>
        <row r="383">
          <cell r="A383" t="str">
            <v>0657</v>
          </cell>
          <cell r="B383" t="str">
            <v>Maintenance Bldg.</v>
          </cell>
        </row>
        <row r="384">
          <cell r="A384" t="str">
            <v>0658</v>
          </cell>
          <cell r="B384" t="str">
            <v>Gas Building</v>
          </cell>
        </row>
        <row r="385">
          <cell r="A385" t="str">
            <v>0659</v>
          </cell>
          <cell r="B385" t="str">
            <v>Maxwelton Ct. Apts #1</v>
          </cell>
        </row>
        <row r="386">
          <cell r="A386" t="str">
            <v>0660</v>
          </cell>
          <cell r="B386" t="str">
            <v>Maxwelton Ct. Apts #2</v>
          </cell>
        </row>
        <row r="387">
          <cell r="A387" t="str">
            <v>0661</v>
          </cell>
          <cell r="B387" t="str">
            <v>Maxwelton Ct. Apts #3</v>
          </cell>
        </row>
        <row r="388">
          <cell r="A388" t="str">
            <v>0662</v>
          </cell>
          <cell r="B388" t="str">
            <v>Maxwelton Ct. Apts #4</v>
          </cell>
        </row>
        <row r="389">
          <cell r="A389" t="str">
            <v>0663</v>
          </cell>
          <cell r="B389" t="str">
            <v>Maxwelton Ct. Apts #5</v>
          </cell>
        </row>
        <row r="390">
          <cell r="A390" t="str">
            <v>0664</v>
          </cell>
          <cell r="B390" t="str">
            <v>Maxwelton Ct. Apts #6</v>
          </cell>
        </row>
        <row r="391">
          <cell r="A391" t="str">
            <v>0665</v>
          </cell>
          <cell r="B391" t="str">
            <v>Maxwelton Ct. Apts #7</v>
          </cell>
        </row>
        <row r="392">
          <cell r="A392" t="str">
            <v>0666</v>
          </cell>
          <cell r="B392" t="str">
            <v>Maxwelton Ct. Apts #8</v>
          </cell>
        </row>
        <row r="393">
          <cell r="A393" t="str">
            <v>0667</v>
          </cell>
          <cell r="B393" t="str">
            <v>Maxwelton Ct. Apts #9</v>
          </cell>
        </row>
        <row r="394">
          <cell r="A394" t="str">
            <v>0668</v>
          </cell>
          <cell r="B394" t="str">
            <v>Maxwelton Ct. Apts #10</v>
          </cell>
        </row>
        <row r="395">
          <cell r="A395" t="str">
            <v>0669</v>
          </cell>
          <cell r="B395" t="str">
            <v>Maxwelton Ct. Apts #11</v>
          </cell>
        </row>
        <row r="396">
          <cell r="A396" t="str">
            <v>0670</v>
          </cell>
          <cell r="B396" t="str">
            <v>Maxwelton Ct. Apts #12</v>
          </cell>
        </row>
        <row r="397">
          <cell r="A397" t="str">
            <v>0671</v>
          </cell>
          <cell r="B397" t="str">
            <v>Maxwelton Ct. Apts #13</v>
          </cell>
        </row>
        <row r="398">
          <cell r="A398" t="str">
            <v>0672</v>
          </cell>
          <cell r="B398" t="str">
            <v>Maxwelton Ct. Apts #14</v>
          </cell>
        </row>
        <row r="399">
          <cell r="A399" t="str">
            <v>0673</v>
          </cell>
          <cell r="B399" t="str">
            <v>Maxwelton Ct. Apts #15</v>
          </cell>
        </row>
        <row r="400">
          <cell r="A400" t="str">
            <v>0674</v>
          </cell>
          <cell r="B400" t="str">
            <v>Maxwelton Ct. Apts #16</v>
          </cell>
        </row>
        <row r="401">
          <cell r="A401" t="str">
            <v>0675</v>
          </cell>
          <cell r="B401" t="str">
            <v>Electric Substation #1</v>
          </cell>
        </row>
        <row r="402">
          <cell r="A402">
            <v>1200</v>
          </cell>
          <cell r="B402" t="str">
            <v>Electric Substation #3</v>
          </cell>
        </row>
        <row r="403">
          <cell r="A403">
            <v>1201</v>
          </cell>
          <cell r="B403" t="str">
            <v>UK HealthCare Good Samaritan Hospital</v>
          </cell>
        </row>
        <row r="404">
          <cell r="A404" t="str">
            <v>8633</v>
          </cell>
          <cell r="B404" t="str">
            <v>1101 S. Limestone</v>
          </cell>
        </row>
        <row r="405">
          <cell r="A405" t="str">
            <v>9127</v>
          </cell>
          <cell r="B405" t="str">
            <v>Child Development Center of the Bluegrass, Inc.</v>
          </cell>
        </row>
        <row r="406">
          <cell r="A406">
            <v>9813</v>
          </cell>
          <cell r="B406" t="str">
            <v>Royal Lexington</v>
          </cell>
        </row>
        <row r="407">
          <cell r="A407" t="str">
            <v>9816</v>
          </cell>
          <cell r="B407" t="str">
            <v>Shriners-4th &amp; 5th Floors</v>
          </cell>
        </row>
        <row r="408">
          <cell r="A408" t="str">
            <v>9853</v>
          </cell>
          <cell r="B408" t="str">
            <v>Anthropology Research Building</v>
          </cell>
        </row>
        <row r="409">
          <cell r="A409" t="str">
            <v>9854</v>
          </cell>
          <cell r="B409" t="str">
            <v>Alpha Phi Sorority</v>
          </cell>
        </row>
        <row r="410">
          <cell r="A410" t="str">
            <v>9925</v>
          </cell>
          <cell r="B410" t="str">
            <v>College of Medicine Building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>
        <row r="1">
          <cell r="B1" t="str">
            <v>0049</v>
          </cell>
        </row>
        <row r="2">
          <cell r="G2" t="str">
            <v>Adam Davidson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6" t="s">
        <v>70</v>
      </c>
      <c r="C1" s="56"/>
      <c r="F1" s="10" t="s">
        <v>10</v>
      </c>
      <c r="G1" s="43">
        <v>41897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7" t="str">
        <f>VLOOKUP(B1,BuildingList!A:B,2,FALSE)</f>
        <v>Main Building</v>
      </c>
      <c r="C2" s="57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s="21" t="s">
        <v>99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A7" s="46"/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A8" s="47"/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A9" s="46"/>
      <c r="C9" s="21"/>
      <c r="E9" s="35"/>
      <c r="F9" s="55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A10" s="48"/>
      <c r="C10" s="21"/>
      <c r="E10" s="32"/>
      <c r="F10" s="32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A11" s="48"/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A12" s="48"/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A13" s="48"/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A14" s="48"/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A15" s="48"/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A16" s="48"/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A17" s="48"/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A18" s="48"/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8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8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8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8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8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8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8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8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7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7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7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7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7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7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7"/>
      <c r="C33" s="21"/>
      <c r="E33" s="32"/>
      <c r="F33" s="32"/>
      <c r="G33" s="32"/>
      <c r="K33" s="38"/>
      <c r="N33" s="38"/>
    </row>
    <row r="34" spans="1:14" ht="43.2" x14ac:dyDescent="0.3">
      <c r="A34" s="47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7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7"/>
      <c r="C36" s="21"/>
      <c r="E36" s="32"/>
      <c r="F36" s="32"/>
      <c r="G36" s="32"/>
    </row>
    <row r="37" spans="1:14" x14ac:dyDescent="0.3">
      <c r="A37" s="47"/>
      <c r="C37" s="21"/>
      <c r="E37" s="32"/>
      <c r="F37" s="32"/>
      <c r="G37" s="32"/>
    </row>
    <row r="38" spans="1:14" x14ac:dyDescent="0.3">
      <c r="A38" s="47"/>
      <c r="C38" s="21"/>
      <c r="E38" s="32"/>
      <c r="F38" s="32"/>
      <c r="G38" s="32"/>
    </row>
    <row r="39" spans="1:14" x14ac:dyDescent="0.3">
      <c r="A39" s="47"/>
      <c r="C39" s="21"/>
      <c r="E39" s="32"/>
      <c r="F39" s="32"/>
      <c r="G39" s="32"/>
    </row>
    <row r="40" spans="1:14" x14ac:dyDescent="0.3">
      <c r="A40" s="47"/>
      <c r="C40" s="21"/>
      <c r="E40" s="32"/>
      <c r="F40" s="32"/>
      <c r="G40" s="32"/>
    </row>
    <row r="41" spans="1:14" x14ac:dyDescent="0.3">
      <c r="A41" s="47"/>
      <c r="C41" s="21"/>
      <c r="E41" s="32"/>
      <c r="F41" s="32"/>
      <c r="G41" s="32"/>
    </row>
    <row r="42" spans="1:14" x14ac:dyDescent="0.3">
      <c r="A42" s="47"/>
      <c r="C42" s="21"/>
      <c r="E42" s="32"/>
      <c r="F42" s="32"/>
      <c r="G42" s="32"/>
    </row>
    <row r="43" spans="1:14" x14ac:dyDescent="0.3">
      <c r="A43" s="49"/>
      <c r="C43" s="21"/>
      <c r="E43" s="32"/>
      <c r="F43" s="50"/>
      <c r="G43" s="32"/>
    </row>
    <row r="44" spans="1:14" x14ac:dyDescent="0.3">
      <c r="A44" s="49"/>
      <c r="C44" s="21"/>
      <c r="E44" s="32"/>
      <c r="F44" s="50"/>
      <c r="G44" s="32"/>
    </row>
    <row r="45" spans="1:14" x14ac:dyDescent="0.3">
      <c r="A45" s="49"/>
      <c r="C45" s="21"/>
      <c r="E45" s="32"/>
      <c r="F45" s="51"/>
      <c r="G45" s="32"/>
    </row>
    <row r="46" spans="1:14" x14ac:dyDescent="0.3">
      <c r="A46" s="47"/>
      <c r="C46" s="21"/>
      <c r="E46" s="32"/>
      <c r="F46" s="50"/>
      <c r="G46" s="32"/>
    </row>
    <row r="47" spans="1:14" x14ac:dyDescent="0.3">
      <c r="A47" s="47"/>
      <c r="C47" s="21"/>
      <c r="E47" s="32"/>
      <c r="F47" s="50"/>
      <c r="G47" s="32"/>
    </row>
    <row r="48" spans="1:14" x14ac:dyDescent="0.3">
      <c r="A48" s="52"/>
      <c r="C48" s="21"/>
      <c r="E48" s="32"/>
      <c r="F48" s="32"/>
      <c r="G48" s="32"/>
    </row>
    <row r="49" spans="1:7" x14ac:dyDescent="0.3">
      <c r="A49" s="52"/>
      <c r="C49" s="21"/>
      <c r="E49" s="32"/>
      <c r="F49" s="32"/>
      <c r="G49" s="32"/>
    </row>
    <row r="50" spans="1:7" x14ac:dyDescent="0.3">
      <c r="A50" s="52"/>
      <c r="C50" s="21"/>
      <c r="E50" s="32"/>
      <c r="F50" s="32"/>
      <c r="G50" s="32"/>
    </row>
    <row r="51" spans="1:7" x14ac:dyDescent="0.3">
      <c r="A51" s="52"/>
      <c r="C51" s="21"/>
      <c r="E51" s="32"/>
      <c r="F51" s="32"/>
      <c r="G51" s="32"/>
    </row>
    <row r="52" spans="1:7" x14ac:dyDescent="0.3">
      <c r="A52" s="52"/>
      <c r="C52" s="21"/>
      <c r="E52" s="32"/>
      <c r="F52" s="37"/>
      <c r="G52" s="32"/>
    </row>
    <row r="53" spans="1:7" x14ac:dyDescent="0.3">
      <c r="A53" s="52"/>
      <c r="C53" s="21"/>
      <c r="E53" s="32"/>
      <c r="F53" s="32"/>
      <c r="G53" s="32"/>
    </row>
    <row r="54" spans="1:7" x14ac:dyDescent="0.3">
      <c r="A54" s="52"/>
      <c r="C54" s="21"/>
      <c r="E54" s="32"/>
      <c r="F54" s="32"/>
      <c r="G54" s="32"/>
    </row>
    <row r="55" spans="1:7" x14ac:dyDescent="0.3">
      <c r="A55" s="47"/>
      <c r="C55" s="21"/>
      <c r="E55" s="32"/>
      <c r="F55" s="32"/>
      <c r="G55" s="32"/>
    </row>
    <row r="56" spans="1:7" x14ac:dyDescent="0.3">
      <c r="A56" s="47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9" priority="122" operator="containsText" text="New Tag Required">
      <formula>NOT(ISERROR(SEARCH("New Tag Required",G40)))</formula>
    </cfRule>
  </conditionalFormatting>
  <conditionalFormatting sqref="D40:D100 D6 D8">
    <cfRule type="containsText" dxfId="68" priority="121" operator="containsText" text="Yes">
      <formula>NOT(ISERROR(SEARCH("Yes",D6)))</formula>
    </cfRule>
  </conditionalFormatting>
  <conditionalFormatting sqref="H40:H100 H201:H422">
    <cfRule type="containsText" dxfId="67" priority="109" operator="containsText" text="New Sign Required">
      <formula>NOT(ISERROR(SEARCH("New Sign Required",H40)))</formula>
    </cfRule>
  </conditionalFormatting>
  <conditionalFormatting sqref="G40:G100">
    <cfRule type="containsText" dxfId="66" priority="108" operator="containsText" text="Action Required">
      <formula>NOT(ISERROR(SEARCH("Action Required",G40)))</formula>
    </cfRule>
  </conditionalFormatting>
  <conditionalFormatting sqref="H40:H100">
    <cfRule type="containsText" dxfId="65" priority="107" operator="containsText" text="Action Required">
      <formula>NOT(ISERROR(SEARCH("Action Required",H40)))</formula>
    </cfRule>
  </conditionalFormatting>
  <conditionalFormatting sqref="G6 G10:G33 G36:G39">
    <cfRule type="containsText" dxfId="64" priority="49" operator="containsText" text="New Tag Required">
      <formula>NOT(ISERROR(SEARCH("New Tag Required",G6)))</formula>
    </cfRule>
  </conditionalFormatting>
  <conditionalFormatting sqref="D10:D39">
    <cfRule type="containsText" dxfId="63" priority="48" operator="containsText" text="Yes">
      <formula>NOT(ISERROR(SEARCH("Yes",D10)))</formula>
    </cfRule>
  </conditionalFormatting>
  <conditionalFormatting sqref="H6 H10:H33 H36:H39">
    <cfRule type="containsText" dxfId="62" priority="47" operator="containsText" text="New Sign Required">
      <formula>NOT(ISERROR(SEARCH("New Sign Required",H6)))</formula>
    </cfRule>
  </conditionalFormatting>
  <conditionalFormatting sqref="G6 G10:G33 G36:G39">
    <cfRule type="containsText" dxfId="61" priority="46" operator="containsText" text="Action Required">
      <formula>NOT(ISERROR(SEARCH("Action Required",G6)))</formula>
    </cfRule>
  </conditionalFormatting>
  <conditionalFormatting sqref="H6 H10:H33 H36:H39">
    <cfRule type="containsText" dxfId="60" priority="45" operator="containsText" text="Action Required">
      <formula>NOT(ISERROR(SEARCH("Action Required",H6)))</formula>
    </cfRule>
  </conditionalFormatting>
  <conditionalFormatting sqref="G6">
    <cfRule type="containsText" dxfId="59" priority="44" operator="containsText" text="New Tag Required">
      <formula>NOT(ISERROR(SEARCH("New Tag Required",G6)))</formula>
    </cfRule>
  </conditionalFormatting>
  <conditionalFormatting sqref="D6">
    <cfRule type="containsText" dxfId="58" priority="43" operator="containsText" text="Yes">
      <formula>NOT(ISERROR(SEARCH("Yes",D6)))</formula>
    </cfRule>
  </conditionalFormatting>
  <conditionalFormatting sqref="G6">
    <cfRule type="containsText" dxfId="57" priority="42" operator="containsText" text="Action Required">
      <formula>NOT(ISERROR(SEARCH("Action Required",G6)))</formula>
    </cfRule>
  </conditionalFormatting>
  <conditionalFormatting sqref="D101:D200">
    <cfRule type="containsText" dxfId="56" priority="41" operator="containsText" text="Yes">
      <formula>NOT(ISERROR(SEARCH("Yes",D101)))</formula>
    </cfRule>
  </conditionalFormatting>
  <conditionalFormatting sqref="H101:H200">
    <cfRule type="containsText" dxfId="55" priority="40" operator="containsText" text="New Sign Required">
      <formula>NOT(ISERROR(SEARCH("New Sign Required",H101)))</formula>
    </cfRule>
  </conditionalFormatting>
  <conditionalFormatting sqref="G101:G200">
    <cfRule type="containsText" dxfId="54" priority="39" operator="containsText" text="Action Required">
      <formula>NOT(ISERROR(SEARCH("Action Required",G101)))</formula>
    </cfRule>
  </conditionalFormatting>
  <conditionalFormatting sqref="H101:H200">
    <cfRule type="containsText" dxfId="53" priority="38" operator="containsText" text="Action Required">
      <formula>NOT(ISERROR(SEARCH("Action Required",H101)))</formula>
    </cfRule>
  </conditionalFormatting>
  <conditionalFormatting sqref="D9">
    <cfRule type="containsText" dxfId="52" priority="35" operator="containsText" text="Yes">
      <formula>NOT(ISERROR(SEARCH("Yes",D9)))</formula>
    </cfRule>
  </conditionalFormatting>
  <conditionalFormatting sqref="D7">
    <cfRule type="containsText" dxfId="51" priority="24" operator="containsText" text="Yes">
      <formula>NOT(ISERROR(SEARCH("Yes",D7)))</formula>
    </cfRule>
  </conditionalFormatting>
  <conditionalFormatting sqref="G7">
    <cfRule type="containsText" dxfId="50" priority="23" operator="containsText" text="New Tag Required">
      <formula>NOT(ISERROR(SEARCH("New Tag Required",G7)))</formula>
    </cfRule>
  </conditionalFormatting>
  <conditionalFormatting sqref="H7">
    <cfRule type="containsText" dxfId="49" priority="22" operator="containsText" text="New Sign Required">
      <formula>NOT(ISERROR(SEARCH("New Sign Required",H7)))</formula>
    </cfRule>
  </conditionalFormatting>
  <conditionalFormatting sqref="G7">
    <cfRule type="containsText" dxfId="48" priority="21" operator="containsText" text="Action Required">
      <formula>NOT(ISERROR(SEARCH("Action Required",G7)))</formula>
    </cfRule>
  </conditionalFormatting>
  <conditionalFormatting sqref="H7">
    <cfRule type="containsText" dxfId="47" priority="20" operator="containsText" text="Action Required">
      <formula>NOT(ISERROR(SEARCH("Action Required",H7)))</formula>
    </cfRule>
  </conditionalFormatting>
  <conditionalFormatting sqref="G8">
    <cfRule type="containsText" dxfId="46" priority="19" operator="containsText" text="New Tag Required">
      <formula>NOT(ISERROR(SEARCH("New Tag Required",G8)))</formula>
    </cfRule>
  </conditionalFormatting>
  <conditionalFormatting sqref="H8">
    <cfRule type="containsText" dxfId="45" priority="18" operator="containsText" text="New Sign Required">
      <formula>NOT(ISERROR(SEARCH("New Sign Required",H8)))</formula>
    </cfRule>
  </conditionalFormatting>
  <conditionalFormatting sqref="G8">
    <cfRule type="containsText" dxfId="44" priority="17" operator="containsText" text="Action Required">
      <formula>NOT(ISERROR(SEARCH("Action Required",G8)))</formula>
    </cfRule>
  </conditionalFormatting>
  <conditionalFormatting sqref="H8">
    <cfRule type="containsText" dxfId="43" priority="16" operator="containsText" text="Action Required">
      <formula>NOT(ISERROR(SEARCH("Action Required",H8)))</formula>
    </cfRule>
  </conditionalFormatting>
  <conditionalFormatting sqref="J2:N2">
    <cfRule type="cellIs" dxfId="42" priority="15" operator="notEqual">
      <formula>0</formula>
    </cfRule>
  </conditionalFormatting>
  <conditionalFormatting sqref="J6:J32">
    <cfRule type="cellIs" dxfId="41" priority="14" operator="equal">
      <formula>0</formula>
    </cfRule>
  </conditionalFormatting>
  <conditionalFormatting sqref="M6:M32">
    <cfRule type="cellIs" dxfId="40" priority="13" operator="equal">
      <formula>0</formula>
    </cfRule>
  </conditionalFormatting>
  <conditionalFormatting sqref="J6:J32 M6:M32">
    <cfRule type="cellIs" dxfId="39" priority="10" operator="equal">
      <formula>"In Progress"</formula>
    </cfRule>
    <cfRule type="cellIs" dxfId="38" priority="11" operator="equal">
      <formula>"Log Issues"</formula>
    </cfRule>
    <cfRule type="cellIs" dxfId="37" priority="12" operator="equal">
      <formula>"N/A"</formula>
    </cfRule>
  </conditionalFormatting>
  <conditionalFormatting sqref="K6:L15">
    <cfRule type="expression" dxfId="36" priority="9">
      <formula>$J6="Log Issues"</formula>
    </cfRule>
  </conditionalFormatting>
  <conditionalFormatting sqref="N6:N15">
    <cfRule type="expression" dxfId="35" priority="8">
      <formula>$M6="Log Issues"</formula>
    </cfRule>
  </conditionalFormatting>
  <conditionalFormatting sqref="G9">
    <cfRule type="containsText" dxfId="34" priority="7" operator="containsText" text="New Tag Required">
      <formula>NOT(ISERROR(SEARCH("New Tag Required",G9)))</formula>
    </cfRule>
  </conditionalFormatting>
  <conditionalFormatting sqref="H9">
    <cfRule type="containsText" dxfId="33" priority="6" operator="containsText" text="New Sign Required">
      <formula>NOT(ISERROR(SEARCH("New Sign Required",H9)))</formula>
    </cfRule>
  </conditionalFormatting>
  <conditionalFormatting sqref="G9">
    <cfRule type="containsText" dxfId="32" priority="5" operator="containsText" text="Action Required">
      <formula>NOT(ISERROR(SEARCH("Action Required",G9)))</formula>
    </cfRule>
  </conditionalFormatting>
  <conditionalFormatting sqref="H9">
    <cfRule type="containsText" dxfId="31" priority="4" operator="containsText" text="Action Required">
      <formula>NOT(ISERROR(SEARCH("Action Required",H9)))</formula>
    </cfRule>
  </conditionalFormatting>
  <conditionalFormatting sqref="H1:H1048576">
    <cfRule type="containsText" dxfId="30" priority="2" operator="containsText" text="Remove Old Sign">
      <formula>NOT(ISERROR(SEARCH("Remove Old Sign",H1)))</formula>
    </cfRule>
    <cfRule type="containsText" dxfId="29" priority="3" operator="containsText" text="Move Sign to New Location">
      <formula>NOT(ISERROR(SEARCH("Move Sign to New Location",H1)))</formula>
    </cfRule>
  </conditionalFormatting>
  <conditionalFormatting sqref="G1:G1048576">
    <cfRule type="containsText" dxfId="28" priority="1" operator="containsText" text="Remove Old Tag">
      <formula>NOT(ISERROR(SEARCH("Remove Old Tag",G1)))</formula>
    </cfRule>
  </conditionalFormatting>
  <dataValidations disablePrompts="1"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19" sqref="D19"/>
    </sheetView>
  </sheetViews>
  <sheetFormatPr defaultColWidth="9.109375" defaultRowHeight="14.4" x14ac:dyDescent="0.3"/>
  <cols>
    <col min="1" max="1" width="22.44140625" style="31" bestFit="1" customWidth="1"/>
    <col min="2" max="2" width="30.10937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70</v>
      </c>
      <c r="C1" s="58"/>
      <c r="D1" s="10" t="s">
        <v>10</v>
      </c>
      <c r="E1" s="43">
        <v>41897</v>
      </c>
    </row>
    <row r="2" spans="1:10" ht="15" customHeight="1" x14ac:dyDescent="0.3">
      <c r="A2" s="44" t="s">
        <v>8</v>
      </c>
      <c r="B2" s="54" t="str">
        <f>VLOOKUP(B1,[4]BuildingList!A:B,2,FALSE)</f>
        <v>Main Building</v>
      </c>
      <c r="C2" s="59"/>
      <c r="D2" s="26" t="s">
        <v>12</v>
      </c>
      <c r="E2" s="45" t="str">
        <f>'[3]KD Changes'!G2</f>
        <v>Adam Davidson</v>
      </c>
    </row>
    <row r="5" spans="1:10" s="14" customFormat="1" ht="24" customHeight="1" thickBot="1" x14ac:dyDescent="0.35">
      <c r="A5" s="11" t="s">
        <v>76</v>
      </c>
      <c r="B5" s="13" t="s">
        <v>77</v>
      </c>
      <c r="C5" s="13" t="s">
        <v>78</v>
      </c>
      <c r="D5" s="13" t="s">
        <v>79</v>
      </c>
      <c r="E5" s="13" t="s">
        <v>17</v>
      </c>
    </row>
    <row r="6" spans="1:10" ht="15" thickTop="1" x14ac:dyDescent="0.3">
      <c r="A6" s="1" t="s">
        <v>82</v>
      </c>
      <c r="B6" s="1" t="s">
        <v>83</v>
      </c>
      <c r="C6" s="20" t="s">
        <v>80</v>
      </c>
      <c r="G6" s="14"/>
      <c r="H6" s="14"/>
      <c r="I6" s="20"/>
      <c r="J6" s="20"/>
    </row>
    <row r="7" spans="1:10" x14ac:dyDescent="0.3">
      <c r="A7" s="20" t="s">
        <v>84</v>
      </c>
      <c r="B7" s="32" t="s">
        <v>92</v>
      </c>
      <c r="C7" s="20" t="s">
        <v>81</v>
      </c>
      <c r="D7" s="37">
        <v>2466</v>
      </c>
      <c r="G7" s="14"/>
      <c r="H7" s="14"/>
      <c r="I7" s="20"/>
      <c r="J7" s="20"/>
    </row>
    <row r="8" spans="1:10" ht="15" customHeight="1" x14ac:dyDescent="0.3">
      <c r="A8" s="20" t="s">
        <v>85</v>
      </c>
      <c r="B8" s="32" t="s">
        <v>93</v>
      </c>
      <c r="C8" s="20" t="s">
        <v>81</v>
      </c>
      <c r="D8" s="37">
        <v>2466</v>
      </c>
      <c r="G8" s="14"/>
      <c r="H8" s="14"/>
      <c r="I8" s="20"/>
      <c r="J8" s="20"/>
    </row>
    <row r="9" spans="1:10" x14ac:dyDescent="0.3">
      <c r="A9" s="20" t="s">
        <v>86</v>
      </c>
      <c r="B9" s="32" t="s">
        <v>94</v>
      </c>
      <c r="C9" s="20" t="s">
        <v>81</v>
      </c>
      <c r="D9" s="37">
        <v>1451</v>
      </c>
      <c r="G9" s="14"/>
      <c r="H9" s="14"/>
      <c r="I9" s="20"/>
      <c r="J9" s="20"/>
    </row>
    <row r="10" spans="1:10" x14ac:dyDescent="0.3">
      <c r="A10" s="20" t="s">
        <v>87</v>
      </c>
      <c r="B10" s="32" t="s">
        <v>95</v>
      </c>
      <c r="C10" s="20" t="s">
        <v>81</v>
      </c>
      <c r="D10" s="55">
        <v>1207</v>
      </c>
      <c r="F10" s="32"/>
      <c r="G10" s="14"/>
      <c r="H10" s="14"/>
    </row>
    <row r="11" spans="1:10" x14ac:dyDescent="0.3">
      <c r="A11" s="20" t="s">
        <v>88</v>
      </c>
      <c r="B11" s="32" t="s">
        <v>96</v>
      </c>
      <c r="C11" s="20" t="s">
        <v>81</v>
      </c>
      <c r="D11" s="32">
        <v>270</v>
      </c>
      <c r="F11" s="32"/>
      <c r="G11" s="14"/>
      <c r="H11" s="14"/>
    </row>
    <row r="12" spans="1:10" x14ac:dyDescent="0.3">
      <c r="A12" s="20" t="s">
        <v>89</v>
      </c>
      <c r="B12" s="32" t="s">
        <v>97</v>
      </c>
      <c r="C12" s="20" t="s">
        <v>81</v>
      </c>
      <c r="D12" s="32">
        <v>265</v>
      </c>
      <c r="F12" s="32"/>
      <c r="G12" s="14"/>
      <c r="H12" s="14"/>
    </row>
    <row r="13" spans="1:10" x14ac:dyDescent="0.3">
      <c r="A13" s="20" t="s">
        <v>90</v>
      </c>
      <c r="B13" s="32" t="s">
        <v>98</v>
      </c>
      <c r="C13" s="20" t="s">
        <v>81</v>
      </c>
      <c r="D13" s="32">
        <v>502</v>
      </c>
      <c r="F13" s="32"/>
      <c r="G13" s="14"/>
      <c r="H13" s="14"/>
    </row>
    <row r="14" spans="1:10" x14ac:dyDescent="0.3">
      <c r="A14" s="1"/>
      <c r="B14" s="1"/>
      <c r="D14" s="61"/>
      <c r="F14" s="32"/>
      <c r="G14" s="14"/>
      <c r="H14" s="14"/>
    </row>
    <row r="15" spans="1:10" x14ac:dyDescent="0.3">
      <c r="A15" s="1"/>
      <c r="B15" s="1"/>
      <c r="D15" s="61"/>
      <c r="F15" s="32"/>
      <c r="G15" s="14"/>
      <c r="H15" s="14"/>
    </row>
    <row r="16" spans="1:10" x14ac:dyDescent="0.3">
      <c r="A16" s="1"/>
      <c r="B16" s="1"/>
      <c r="D16" s="61"/>
      <c r="F16" s="32"/>
      <c r="G16" s="14"/>
      <c r="H16" s="14"/>
    </row>
    <row r="17" spans="1:8" x14ac:dyDescent="0.3">
      <c r="A17" s="1"/>
      <c r="B17" s="1"/>
      <c r="D17" s="61"/>
      <c r="F17" s="32"/>
      <c r="G17" s="14"/>
      <c r="H17" s="14"/>
    </row>
    <row r="18" spans="1:8" x14ac:dyDescent="0.3">
      <c r="A18" s="1"/>
      <c r="B18" s="1"/>
      <c r="D18" s="61"/>
      <c r="F18" s="32"/>
      <c r="G18" s="14"/>
      <c r="H18" s="14"/>
    </row>
    <row r="19" spans="1:8" x14ac:dyDescent="0.3">
      <c r="A19" s="1"/>
      <c r="B19" s="1"/>
      <c r="D19" s="60"/>
      <c r="F19" s="32"/>
      <c r="G19" s="14"/>
      <c r="H19" s="14"/>
    </row>
    <row r="20" spans="1:8" x14ac:dyDescent="0.3">
      <c r="A20" s="1"/>
      <c r="B20" s="1"/>
      <c r="D20" s="60"/>
      <c r="F20" s="32"/>
      <c r="G20" s="14"/>
      <c r="H20" s="14"/>
    </row>
    <row r="21" spans="1:8" x14ac:dyDescent="0.3">
      <c r="A21" s="1"/>
      <c r="B21" s="1"/>
      <c r="D21" s="60"/>
      <c r="F21" s="37"/>
      <c r="G21" s="14"/>
      <c r="H21" s="14"/>
    </row>
    <row r="22" spans="1:8" x14ac:dyDescent="0.3">
      <c r="A22" s="1"/>
      <c r="B22" s="1"/>
      <c r="D22" s="60"/>
      <c r="F22" s="32"/>
      <c r="G22" s="14"/>
      <c r="H22" s="14"/>
    </row>
    <row r="23" spans="1:8" x14ac:dyDescent="0.3">
      <c r="A23" s="1"/>
      <c r="B23" s="1"/>
      <c r="D23" s="60"/>
      <c r="F23" s="32"/>
      <c r="G23" s="14"/>
      <c r="H23" s="14"/>
    </row>
    <row r="24" spans="1:8" x14ac:dyDescent="0.3">
      <c r="A24" s="1"/>
      <c r="B24" s="1"/>
      <c r="D24" s="60"/>
      <c r="F24" s="32"/>
      <c r="G24" s="14"/>
      <c r="H24" s="14"/>
    </row>
    <row r="25" spans="1:8" x14ac:dyDescent="0.3">
      <c r="A25" s="1"/>
      <c r="B25" s="1"/>
      <c r="D25" s="60"/>
      <c r="F25" s="32"/>
      <c r="G25" s="14"/>
      <c r="H25" s="14"/>
    </row>
    <row r="26" spans="1:8" x14ac:dyDescent="0.3">
      <c r="A26" s="1"/>
      <c r="B26" s="1"/>
      <c r="D26" s="60"/>
      <c r="F26" s="32"/>
      <c r="G26" s="14"/>
      <c r="H26" s="14"/>
    </row>
    <row r="27" spans="1:8" x14ac:dyDescent="0.3">
      <c r="A27" s="1"/>
      <c r="B27" s="1"/>
      <c r="D27" s="61"/>
      <c r="F27" s="32"/>
      <c r="G27" s="14"/>
      <c r="H27" s="14"/>
    </row>
    <row r="28" spans="1:8" x14ac:dyDescent="0.3">
      <c r="A28" s="1"/>
      <c r="B28" s="1"/>
      <c r="D28" s="61"/>
      <c r="F28" s="32"/>
      <c r="G28" s="14"/>
      <c r="H28" s="14"/>
    </row>
    <row r="29" spans="1:8" x14ac:dyDescent="0.3">
      <c r="A29" s="1"/>
      <c r="B29" s="1"/>
      <c r="D29" s="60"/>
      <c r="F29" s="32"/>
      <c r="G29" s="14"/>
      <c r="H29" s="14"/>
    </row>
    <row r="30" spans="1:8" x14ac:dyDescent="0.3">
      <c r="A30" s="1"/>
      <c r="B30" s="1"/>
      <c r="D30" s="60"/>
      <c r="F30" s="32"/>
      <c r="G30" s="14"/>
      <c r="H30" s="14"/>
    </row>
    <row r="31" spans="1:8" x14ac:dyDescent="0.3">
      <c r="A31" s="62"/>
      <c r="E31" s="32"/>
      <c r="F31" s="32"/>
      <c r="G31" s="14"/>
      <c r="H31" s="14"/>
    </row>
    <row r="32" spans="1:8" x14ac:dyDescent="0.3">
      <c r="A32" s="62"/>
      <c r="E32" s="32"/>
      <c r="F32" s="32"/>
      <c r="G32" s="14"/>
      <c r="H32" s="14"/>
    </row>
    <row r="33" spans="1:8" x14ac:dyDescent="0.3">
      <c r="A33" s="62"/>
      <c r="E33" s="32"/>
      <c r="F33" s="32"/>
      <c r="G33" s="14"/>
      <c r="H33" s="14"/>
    </row>
    <row r="34" spans="1:8" x14ac:dyDescent="0.3">
      <c r="A34" s="62"/>
      <c r="E34" s="32"/>
      <c r="F34" s="32"/>
      <c r="G34" s="14"/>
      <c r="H34" s="14"/>
    </row>
    <row r="35" spans="1:8" x14ac:dyDescent="0.3">
      <c r="A35" s="62"/>
      <c r="E35" s="32"/>
      <c r="F35" s="32"/>
      <c r="G35" s="14"/>
      <c r="H35" s="14"/>
    </row>
    <row r="36" spans="1:8" x14ac:dyDescent="0.3">
      <c r="A36" s="62"/>
      <c r="E36" s="32"/>
      <c r="F36" s="32"/>
      <c r="G36" s="14"/>
      <c r="H36" s="14"/>
    </row>
    <row r="37" spans="1:8" x14ac:dyDescent="0.3">
      <c r="A37" s="62"/>
      <c r="E37" s="32"/>
      <c r="F37" s="32"/>
      <c r="G37" s="14"/>
      <c r="H37" s="14"/>
    </row>
    <row r="38" spans="1:8" x14ac:dyDescent="0.3">
      <c r="A38" s="62"/>
      <c r="E38" s="32"/>
      <c r="F38" s="32"/>
      <c r="G38" s="14"/>
      <c r="H38" s="14"/>
    </row>
    <row r="39" spans="1:8" x14ac:dyDescent="0.3">
      <c r="A39" s="62"/>
      <c r="E39" s="32"/>
      <c r="F39" s="32"/>
      <c r="G39" s="32"/>
    </row>
    <row r="40" spans="1:8" x14ac:dyDescent="0.3">
      <c r="A40" s="62"/>
      <c r="E40" s="32"/>
      <c r="F40" s="32"/>
      <c r="G40" s="32"/>
    </row>
    <row r="41" spans="1:8" x14ac:dyDescent="0.3">
      <c r="A41" s="63"/>
      <c r="E41" s="32"/>
      <c r="F41" s="64"/>
      <c r="G41" s="32"/>
    </row>
    <row r="42" spans="1:8" x14ac:dyDescent="0.3">
      <c r="A42" s="63"/>
      <c r="E42" s="32"/>
      <c r="F42" s="64"/>
      <c r="G42" s="32"/>
    </row>
    <row r="43" spans="1:8" x14ac:dyDescent="0.3">
      <c r="A43" s="63"/>
      <c r="E43" s="32"/>
      <c r="F43" s="65"/>
      <c r="G43" s="32"/>
    </row>
    <row r="44" spans="1:8" x14ac:dyDescent="0.3">
      <c r="A44" s="62"/>
      <c r="E44" s="32"/>
      <c r="F44" s="64"/>
      <c r="G44" s="32"/>
    </row>
    <row r="45" spans="1:8" x14ac:dyDescent="0.3">
      <c r="A45" s="62"/>
      <c r="E45" s="32"/>
      <c r="F45" s="64"/>
      <c r="G45" s="32"/>
    </row>
    <row r="46" spans="1:8" x14ac:dyDescent="0.3">
      <c r="A46" s="66"/>
      <c r="E46" s="32"/>
      <c r="F46" s="32"/>
      <c r="G46" s="32"/>
    </row>
    <row r="47" spans="1:8" x14ac:dyDescent="0.3">
      <c r="A47" s="66"/>
      <c r="E47" s="32"/>
      <c r="F47" s="32"/>
      <c r="G47" s="32"/>
    </row>
    <row r="48" spans="1:8" x14ac:dyDescent="0.3">
      <c r="A48" s="66"/>
      <c r="E48" s="32"/>
      <c r="F48" s="32"/>
      <c r="G48" s="32"/>
    </row>
    <row r="49" spans="1:7" x14ac:dyDescent="0.3">
      <c r="A49" s="66"/>
      <c r="E49" s="32"/>
      <c r="F49" s="32"/>
      <c r="G49" s="32"/>
    </row>
    <row r="50" spans="1:7" x14ac:dyDescent="0.3">
      <c r="A50" s="66"/>
      <c r="C50" s="21"/>
      <c r="E50" s="32"/>
      <c r="F50" s="37"/>
      <c r="G50" s="32"/>
    </row>
    <row r="51" spans="1:7" x14ac:dyDescent="0.3">
      <c r="A51" s="66"/>
      <c r="C51" s="21"/>
      <c r="E51" s="32"/>
      <c r="F51" s="32"/>
      <c r="G51" s="32"/>
    </row>
    <row r="52" spans="1:7" x14ac:dyDescent="0.3">
      <c r="A52" s="66"/>
      <c r="C52" s="21"/>
      <c r="E52" s="32"/>
      <c r="F52" s="32"/>
      <c r="G52" s="32"/>
    </row>
    <row r="53" spans="1:7" x14ac:dyDescent="0.3">
      <c r="A53" s="62"/>
      <c r="C53" s="21"/>
      <c r="E53" s="32"/>
      <c r="F53" s="32"/>
      <c r="G53" s="32"/>
    </row>
    <row r="54" spans="1:7" x14ac:dyDescent="0.3">
      <c r="A54" s="62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27" priority="18" operator="containsText" text="New Tag Required">
      <formula>NOT(ISERROR(SEARCH("New Tag Required",G39)))</formula>
    </cfRule>
  </conditionalFormatting>
  <conditionalFormatting sqref="D49:D98">
    <cfRule type="containsText" dxfId="26" priority="17" operator="containsText" text="Yes">
      <formula>NOT(ISERROR(SEARCH("Yes",D49)))</formula>
    </cfRule>
  </conditionalFormatting>
  <conditionalFormatting sqref="H39:H98 H199:H420">
    <cfRule type="containsText" dxfId="25" priority="16" operator="containsText" text="New Sign Required">
      <formula>NOT(ISERROR(SEARCH("New Sign Required",H39)))</formula>
    </cfRule>
  </conditionalFormatting>
  <conditionalFormatting sqref="G39:G98">
    <cfRule type="containsText" dxfId="24" priority="15" operator="containsText" text="Action Required">
      <formula>NOT(ISERROR(SEARCH("Action Required",G39)))</formula>
    </cfRule>
  </conditionalFormatting>
  <conditionalFormatting sqref="H39:H98">
    <cfRule type="containsText" dxfId="23" priority="14" operator="containsText" text="Action Required">
      <formula>NOT(ISERROR(SEARCH("Action Required",H39)))</formula>
    </cfRule>
  </conditionalFormatting>
  <conditionalFormatting sqref="D99:D198">
    <cfRule type="containsText" dxfId="22" priority="13" operator="containsText" text="Yes">
      <formula>NOT(ISERROR(SEARCH("Yes",D99)))</formula>
    </cfRule>
  </conditionalFormatting>
  <conditionalFormatting sqref="H99:H198">
    <cfRule type="containsText" dxfId="21" priority="12" operator="containsText" text="New Sign Required">
      <formula>NOT(ISERROR(SEARCH("New Sign Required",H99)))</formula>
    </cfRule>
  </conditionalFormatting>
  <conditionalFormatting sqref="G99:G198">
    <cfRule type="containsText" dxfId="20" priority="11" operator="containsText" text="Action Required">
      <formula>NOT(ISERROR(SEARCH("Action Required",G99)))</formula>
    </cfRule>
  </conditionalFormatting>
  <conditionalFormatting sqref="H99:H198">
    <cfRule type="containsText" dxfId="19" priority="10" operator="containsText" text="Action Required">
      <formula>NOT(ISERROR(SEARCH("Action Required",H99)))</formula>
    </cfRule>
  </conditionalFormatting>
  <conditionalFormatting sqref="H1:H4 H39:H1048576 G5:G38">
    <cfRule type="containsText" dxfId="18" priority="8" operator="containsText" text="Remove Old Sign">
      <formula>NOT(ISERROR(SEARCH("Remove Old Sign",G1)))</formula>
    </cfRule>
    <cfRule type="containsText" dxfId="17" priority="9" operator="containsText" text="Move Sign to New Location">
      <formula>NOT(ISERROR(SEARCH("Move Sign to New Location",G1)))</formula>
    </cfRule>
  </conditionalFormatting>
  <conditionalFormatting sqref="G39:G1048576 F5:F9 G3:G4 E2">
    <cfRule type="containsText" dxfId="16" priority="7" operator="containsText" text="Remove Old Tag">
      <formula>NOT(ISERROR(SEARCH("Remove Old Tag",E2)))</formula>
    </cfRule>
  </conditionalFormatting>
  <conditionalFormatting sqref="E1">
    <cfRule type="containsText" dxfId="15" priority="6" operator="containsText" text="Remove Old Tag">
      <formula>NOT(ISERROR(SEARCH("Remove Old Tag",E1)))</formula>
    </cfRule>
  </conditionalFormatting>
  <conditionalFormatting sqref="A7 A9">
    <cfRule type="containsText" dxfId="9" priority="5" operator="containsText" text="Yes">
      <formula>NOT(ISERROR(SEARCH("Yes",A7)))</formula>
    </cfRule>
  </conditionalFormatting>
  <conditionalFormatting sqref="A11:A13">
    <cfRule type="containsText" dxfId="7" priority="4" operator="containsText" text="Yes">
      <formula>NOT(ISERROR(SEARCH("Yes",A11)))</formula>
    </cfRule>
  </conditionalFormatting>
  <conditionalFormatting sqref="A7">
    <cfRule type="containsText" dxfId="5" priority="3" operator="containsText" text="Yes">
      <formula>NOT(ISERROR(SEARCH("Yes",A7)))</formula>
    </cfRule>
  </conditionalFormatting>
  <conditionalFormatting sqref="A10">
    <cfRule type="containsText" dxfId="3" priority="2" operator="containsText" text="Yes">
      <formula>NOT(ISERROR(SEARCH("Yes",A10)))</formula>
    </cfRule>
  </conditionalFormatting>
  <conditionalFormatting sqref="A8">
    <cfRule type="containsText" dxfId="1" priority="1" operator="containsText" text="Yes">
      <formula>NOT(ISERROR(SEARCH("Yes",A8)))</formula>
    </cfRule>
  </conditionalFormatting>
  <dataValidations count="2">
    <dataValidation type="list" allowBlank="1" showInputMessage="1" showErrorMessage="1" sqref="D49:D73 A7:A1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[4]Lookup!#REF!</xm:f>
          </x14:formula1>
          <xm:sqref>G39:H198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([2]UKBuilding_List!B7)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([2]UKBuilding_List!B8)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([2]UKBuilding_List!B9)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([2]UKBuilding_List!B10)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([2]UKBuilding_List!B11)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([2]UKBuilding_List!B12)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([2]UKBuilding_List!B13)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([2]UKBuilding_List!B14)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([2]UKBuilding_List!B15)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([2]UKBuilding_List!B16)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([2]UKBuilding_List!B17)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([2]UKBuilding_List!B18)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([2]UKBuilding_List!B19)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([2]UKBuilding_List!B20)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([2]UKBuilding_List!B21)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([2]UKBuilding_List!B22)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([2]UKBuilding_List!B23)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([2]UKBuilding_List!B24)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([2]UKBuilding_List!B25)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([2]UKBuilding_List!B26)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([2]UKBuilding_List!B27)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([2]UKBuilding_List!B28)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([2]UKBuilding_List!B29)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([2]UKBuilding_List!B30)</f>
        <v>Gatehouse Gate 2</v>
      </c>
    </row>
    <row r="31" spans="1:2" x14ac:dyDescent="0.3">
      <c r="A31" s="2" t="str">
        <f>([2]UKBuilding_List!A31)</f>
        <v>0037</v>
      </c>
      <c r="B31" s="3" t="str">
        <f>([2]UKBuilding_List!B31)</f>
        <v>109 State St</v>
      </c>
    </row>
    <row r="32" spans="1:2" x14ac:dyDescent="0.3">
      <c r="A32" s="2" t="str">
        <f>([2]UKBuilding_List!A32)</f>
        <v>0038</v>
      </c>
      <c r="B32" s="3" t="str">
        <f>([2]UKBuilding_List!B32)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([2]UKBuilding_List!B33)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([2]UKBuilding_List!B34)</f>
        <v>Maxwell Place</v>
      </c>
    </row>
    <row r="35" spans="1:2" x14ac:dyDescent="0.3">
      <c r="A35" s="2" t="str">
        <f>([2]UKBuilding_List!A35)</f>
        <v>0041</v>
      </c>
      <c r="B35" s="3" t="str">
        <f>([2]UKBuilding_List!B35)</f>
        <v>Pence Hall</v>
      </c>
    </row>
    <row r="36" spans="1:2" x14ac:dyDescent="0.3">
      <c r="A36" s="2" t="str">
        <f>([2]UKBuilding_List!A36)</f>
        <v>0042</v>
      </c>
      <c r="B36" s="3" t="str">
        <f>([2]UKBuilding_List!B36)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([2]UKBuilding_List!B37)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([2]UKBuilding_List!B38)</f>
        <v>Kastle Hall</v>
      </c>
    </row>
    <row r="39" spans="1:2" x14ac:dyDescent="0.3">
      <c r="A39" s="2" t="str">
        <f>([2]UKBuilding_List!A39)</f>
        <v>0045</v>
      </c>
      <c r="B39" s="3" t="str">
        <f>([2]UKBuilding_List!B39)</f>
        <v>McVey Hall</v>
      </c>
    </row>
    <row r="40" spans="1:2" x14ac:dyDescent="0.3">
      <c r="A40" s="2" t="str">
        <f>([2]UKBuilding_List!A40)</f>
        <v>0046</v>
      </c>
      <c r="B40" s="3" t="str">
        <f>([2]UKBuilding_List!B40)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([2]UKBuilding_List!B41)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([2]UKBuilding_List!B42)</f>
        <v>Law Building</v>
      </c>
    </row>
    <row r="43" spans="1:2" x14ac:dyDescent="0.3">
      <c r="A43" s="2" t="str">
        <f>([2]UKBuilding_List!A43)</f>
        <v>0049</v>
      </c>
      <c r="B43" s="3" t="str">
        <f>([2]UKBuilding_List!B43)</f>
        <v>Memorial Hall</v>
      </c>
    </row>
    <row r="44" spans="1:2" x14ac:dyDescent="0.3">
      <c r="A44" s="2" t="str">
        <f>([2]UKBuilding_List!A44)</f>
        <v>0050</v>
      </c>
      <c r="B44" s="3" t="str">
        <f>([2]UKBuilding_List!B44)</f>
        <v>Erikson Hall</v>
      </c>
    </row>
    <row r="45" spans="1:2" x14ac:dyDescent="0.3">
      <c r="A45" s="2" t="str">
        <f>([2]UKBuilding_List!A45)</f>
        <v>0051</v>
      </c>
      <c r="B45" s="3" t="str">
        <f>([2]UKBuilding_List!B45)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([2]UKBuilding_List!B46)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([2]UKBuilding_List!B47)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([2]UKBuilding_List!B48)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([2]UKBuilding_List!B49)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([2]UKBuilding_List!B50)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([2]UKBuilding_List!B51)</f>
        <v>Kinkead Hall</v>
      </c>
    </row>
    <row r="52" spans="1:2" x14ac:dyDescent="0.3">
      <c r="A52" s="2" t="str">
        <f>([2]UKBuilding_List!A52)</f>
        <v>0058</v>
      </c>
      <c r="B52" s="3" t="str">
        <f>([2]UKBuilding_List!B52)</f>
        <v>Bradley Hall</v>
      </c>
    </row>
    <row r="53" spans="1:2" x14ac:dyDescent="0.3">
      <c r="A53" s="2" t="str">
        <f>([2]UKBuilding_List!A53)</f>
        <v>0059</v>
      </c>
      <c r="B53" s="3" t="str">
        <f>([2]UKBuilding_List!B53)</f>
        <v>Bowman Hall</v>
      </c>
    </row>
    <row r="54" spans="1:2" x14ac:dyDescent="0.3">
      <c r="A54" s="2" t="str">
        <f>([2]UKBuilding_List!A54)</f>
        <v>0061</v>
      </c>
      <c r="B54" s="3" t="str">
        <f>([2]UKBuilding_List!B54)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([2]UKBuilding_List!B55)</f>
        <v>Scovell Hall</v>
      </c>
    </row>
    <row r="56" spans="1:2" x14ac:dyDescent="0.3">
      <c r="A56" s="2" t="str">
        <f>([2]UKBuilding_List!A56)</f>
        <v>0065</v>
      </c>
      <c r="B56" s="3" t="str">
        <f>([2]UKBuilding_List!B56)</f>
        <v>Small Animal Lab</v>
      </c>
    </row>
    <row r="57" spans="1:2" x14ac:dyDescent="0.3">
      <c r="A57" s="2" t="str">
        <f>([2]UKBuilding_List!A57)</f>
        <v>0066</v>
      </c>
      <c r="B57" s="3" t="str">
        <f>([2]UKBuilding_List!B57)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([2]UKBuilding_List!B58)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([2]UKBuilding_List!B59)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([2]UKBuilding_List!B60)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([2]UKBuilding_List!B61)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([2]UKBuilding_List!B62)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([2]UKBuilding_List!B63)</f>
        <v>Kelley Hall</v>
      </c>
    </row>
    <row r="64" spans="1:2" x14ac:dyDescent="0.3">
      <c r="A64" s="2" t="str">
        <f>([2]UKBuilding_List!A64)</f>
        <v>0076</v>
      </c>
      <c r="B64" s="3" t="str">
        <f>([2]UKBuilding_List!B64)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([2]UKBuilding_List!B65)</f>
        <v>653 Maxwelton Ct</v>
      </c>
    </row>
    <row r="66" spans="1:2" x14ac:dyDescent="0.3">
      <c r="A66" s="2" t="str">
        <f>([2]UKBuilding_List!A66)</f>
        <v>0078</v>
      </c>
      <c r="B66" s="3" t="str">
        <f>([2]UKBuilding_List!B66)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([2]UKBuilding_List!B67)</f>
        <v>Central Hall II</v>
      </c>
    </row>
    <row r="68" spans="1:2" x14ac:dyDescent="0.3">
      <c r="A68" s="2" t="str">
        <f>([2]UKBuilding_List!A68)</f>
        <v>0080</v>
      </c>
      <c r="B68" s="3" t="str">
        <f>([2]UKBuilding_List!B68)</f>
        <v>Central Hall I</v>
      </c>
    </row>
    <row r="69" spans="1:2" x14ac:dyDescent="0.3">
      <c r="A69" s="2" t="str">
        <f>([2]UKBuilding_List!A69)</f>
        <v>0081</v>
      </c>
      <c r="B69" s="3" t="str">
        <f>([2]UKBuilding_List!B69)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([2]UKBuilding_List!B70)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([2]UKBuilding_List!B71)</f>
        <v>453 Columbia</v>
      </c>
    </row>
    <row r="72" spans="1:2" x14ac:dyDescent="0.3">
      <c r="A72" s="2" t="str">
        <f>([2]UKBuilding_List!A72)</f>
        <v>0084</v>
      </c>
      <c r="B72" s="3" t="str">
        <f>([2]UKBuilding_List!B72)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([2]UKBuilding_List!B73)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([2]UKBuilding_List!B74)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([2]UKBuilding_List!B75)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([2]UKBuilding_List!B76)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([2]UKBuilding_List!B77)</f>
        <v>Cooling Plant #1</v>
      </c>
    </row>
    <row r="78" spans="1:2" x14ac:dyDescent="0.3">
      <c r="A78" s="2" t="str">
        <f>([2]UKBuilding_List!A78)</f>
        <v>0090</v>
      </c>
      <c r="B78" s="3" t="str">
        <f>([2]UKBuilding_List!B78)</f>
        <v>University Lofts</v>
      </c>
    </row>
    <row r="79" spans="1:2" x14ac:dyDescent="0.3">
      <c r="A79" s="2" t="str">
        <f>([2]UKBuilding_List!A79)</f>
        <v>0091</v>
      </c>
      <c r="B79" s="3" t="str">
        <f>([2]UKBuilding_List!B79)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([2]UKBuilding_List!B80)</f>
        <v>Seed House</v>
      </c>
    </row>
    <row r="81" spans="1:2" x14ac:dyDescent="0.3">
      <c r="A81" s="2" t="str">
        <f>([2]UKBuilding_List!A81)</f>
        <v>0093</v>
      </c>
      <c r="B81" s="3" t="str">
        <f>([2]UKBuilding_List!B81)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([2]UKBuilding_List!B82)</f>
        <v>Cooper House</v>
      </c>
    </row>
    <row r="83" spans="1:2" x14ac:dyDescent="0.3">
      <c r="A83" s="2" t="str">
        <f>([2]UKBuilding_List!A83)</f>
        <v>0095</v>
      </c>
      <c r="B83" s="3" t="str">
        <f>([2]UKBuilding_List!B83)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([2]UKBuilding_List!B84)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([2]UKBuilding_List!B85)</f>
        <v>E. S. Good Barn</v>
      </c>
    </row>
    <row r="86" spans="1:2" x14ac:dyDescent="0.3">
      <c r="A86" s="2" t="str">
        <f>([2]UKBuilding_List!A86)</f>
        <v>0098</v>
      </c>
      <c r="B86" s="3" t="str">
        <f>([2]UKBuilding_List!B86)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([2]UKBuilding_List!B87)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([2]UKBuilding_List!B88)</f>
        <v>Haggin Hall</v>
      </c>
    </row>
    <row r="89" spans="1:2" x14ac:dyDescent="0.3">
      <c r="A89" s="2" t="str">
        <f>([2]UKBuilding_List!A89)</f>
        <v>0101</v>
      </c>
      <c r="B89" s="3" t="str">
        <f>([2]UKBuilding_List!B89)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([2]UKBuilding_List!B90)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([2]UKBuilding_List!B91)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([2]UKBuilding_List!B92)</f>
        <v>Woodland Glen I</v>
      </c>
    </row>
    <row r="93" spans="1:2" x14ac:dyDescent="0.3">
      <c r="A93" s="2" t="str">
        <f>([2]UKBuilding_List!A93)</f>
        <v>0105</v>
      </c>
      <c r="B93" s="3" t="str">
        <f>([2]UKBuilding_List!B93)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([2]UKBuilding_List!B94)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([2]UKBuilding_List!B95)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([2]UKBuilding_List!B96)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([2]UKBuilding_List!B97)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([2]UKBuilding_List!B98)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([2]UKBuilding_List!B99)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([2]UKBuilding_List!B100)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([2]UKBuilding_List!B101)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([2]UKBuilding_List!B102)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([2]UKBuilding_List!B103)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([2]UKBuilding_List!B104)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([2]UKBuilding_List!B105)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([2]UKBuilding_List!B106)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([2]UKBuilding_List!B107)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([2]UKBuilding_List!B108)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([2]UKBuilding_List!B109)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([2]UKBuilding_List!B110)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([2]UKBuilding_List!B111)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([2]UKBuilding_List!B112)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([2]UKBuilding_List!B113)</f>
        <v>South Dining Commons</v>
      </c>
    </row>
    <row r="114" spans="1:2" x14ac:dyDescent="0.3">
      <c r="A114" s="2" t="str">
        <f>([2]UKBuilding_List!A114)</f>
        <v>0141</v>
      </c>
      <c r="B114" s="3" t="str">
        <f>([2]UKBuilding_List!B114)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([2]UKBuilding_List!B115)</f>
        <v>Blanding II</v>
      </c>
    </row>
    <row r="116" spans="1:2" x14ac:dyDescent="0.3">
      <c r="A116" s="2" t="str">
        <f>([2]UKBuilding_List!A116)</f>
        <v>0144</v>
      </c>
      <c r="B116" s="3" t="str">
        <f>([2]UKBuilding_List!B116)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([2]UKBuilding_List!B117)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([2]UKBuilding_List!B118)</f>
        <v>Blanding IV</v>
      </c>
    </row>
    <row r="119" spans="1:2" x14ac:dyDescent="0.3">
      <c r="A119" s="2" t="str">
        <f>([2]UKBuilding_List!A119)</f>
        <v>0147</v>
      </c>
      <c r="B119" s="3" t="str">
        <f>([2]UKBuilding_List!B119)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([2]UKBuilding_List!B120)</f>
        <v>Kirwan IV</v>
      </c>
    </row>
    <row r="121" spans="1:2" x14ac:dyDescent="0.3">
      <c r="A121" s="2" t="str">
        <f>([2]UKBuilding_List!A121)</f>
        <v>0149</v>
      </c>
      <c r="B121" s="3" t="str">
        <f>([2]UKBuilding_List!B121)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([2]UKBuilding_List!B122)</f>
        <v>Kirwan III</v>
      </c>
    </row>
    <row r="123" spans="1:2" x14ac:dyDescent="0.3">
      <c r="A123" s="2" t="str">
        <f>([2]UKBuilding_List!A123)</f>
        <v>0151</v>
      </c>
      <c r="B123" s="3" t="str">
        <f>([2]UKBuilding_List!B123)</f>
        <v>Kirwan II</v>
      </c>
    </row>
    <row r="124" spans="1:2" x14ac:dyDescent="0.3">
      <c r="A124" s="2" t="str">
        <f>([2]UKBuilding_List!A124)</f>
        <v>0152</v>
      </c>
      <c r="B124" s="3" t="str">
        <f>([2]UKBuilding_List!B124)</f>
        <v>Kirwan I</v>
      </c>
    </row>
    <row r="125" spans="1:2" x14ac:dyDescent="0.3">
      <c r="A125" s="2" t="str">
        <f>([2]UKBuilding_List!A125)</f>
        <v>0153</v>
      </c>
      <c r="B125" s="3" t="str">
        <f>([2]UKBuilding_List!B125)</f>
        <v>Blanding I</v>
      </c>
    </row>
    <row r="126" spans="1:2" x14ac:dyDescent="0.3">
      <c r="A126" s="2" t="str">
        <f>([2]UKBuilding_List!A126)</f>
        <v>0154</v>
      </c>
      <c r="B126" s="3" t="str">
        <f>([2]UKBuilding_List!B126)</f>
        <v>Head House</v>
      </c>
    </row>
    <row r="127" spans="1:2" x14ac:dyDescent="0.3">
      <c r="A127" s="2" t="str">
        <f>([2]UKBuilding_List!A127)</f>
        <v>0155</v>
      </c>
      <c r="B127" s="3" t="str">
        <f>([2]UKBuilding_List!B127)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([2]UKBuilding_List!B128)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([2]UKBuilding_List!B129)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([2]UKBuilding_List!B130)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([2]UKBuilding_List!B131)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([2]UKBuilding_List!B132)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([2]UKBuilding_List!B133)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([2]UKBuilding_List!B134)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([2]UKBuilding_List!B135)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([2]UKBuilding_List!B136)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([2]UKBuilding_List!B137)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([2]UKBuilding_List!B138)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([2]UKBuilding_List!B139)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([2]UKBuilding_List!B140)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([2]UKBuilding_List!B141)</f>
        <v>Gatehouse Med Plaza</v>
      </c>
    </row>
    <row r="142" spans="1:2" x14ac:dyDescent="0.3">
      <c r="A142" s="2" t="str">
        <f>([2]UKBuilding_List!A142)</f>
        <v>0173</v>
      </c>
      <c r="B142" s="3" t="str">
        <f>([2]UKBuilding_List!B142)</f>
        <v>Academic Science Building</v>
      </c>
    </row>
    <row r="143" spans="1:2" x14ac:dyDescent="0.3">
      <c r="A143" s="2" t="str">
        <f>([2]UKBuilding_List!A143)</f>
        <v>0174</v>
      </c>
      <c r="B143" s="3" t="str">
        <f>([2]UKBuilding_List!B143)</f>
        <v>Gatehouse Med Plaza</v>
      </c>
    </row>
    <row r="144" spans="1:2" x14ac:dyDescent="0.3">
      <c r="A144" s="2" t="str">
        <f>([2]UKBuilding_List!A144)</f>
        <v>0175</v>
      </c>
      <c r="B144" s="3" t="str">
        <f>([2]UKBuilding_List!B144)</f>
        <v>Gatehouse KY Clinic</v>
      </c>
    </row>
    <row r="145" spans="1:2" x14ac:dyDescent="0.3">
      <c r="A145" s="2" t="str">
        <f>([2]UKBuilding_List!A145)</f>
        <v>0176</v>
      </c>
      <c r="B145" s="3" t="str">
        <f>([2]UKBuilding_List!B145)</f>
        <v>Residence Motor Pool</v>
      </c>
    </row>
    <row r="146" spans="1:2" x14ac:dyDescent="0.3">
      <c r="A146" s="2" t="str">
        <f>([2]UKBuilding_List!A146)</f>
        <v>0177</v>
      </c>
      <c r="B146" s="3" t="str">
        <f>([2]UKBuilding_List!B146)</f>
        <v>Gatehouse Young Library</v>
      </c>
    </row>
    <row r="147" spans="1:2" x14ac:dyDescent="0.3">
      <c r="A147" s="2" t="str">
        <f>([2]UKBuilding_List!A147)</f>
        <v>0178</v>
      </c>
      <c r="B147" s="3" t="str">
        <f>([2]UKBuilding_List!B147)</f>
        <v>113 State St</v>
      </c>
    </row>
    <row r="148" spans="1:2" x14ac:dyDescent="0.3">
      <c r="A148" s="2" t="str">
        <f>([2]UKBuilding_List!A148)</f>
        <v>0180</v>
      </c>
      <c r="B148" s="3" t="str">
        <f>([2]UKBuilding_List!B148)</f>
        <v>Woodland Glen III</v>
      </c>
    </row>
    <row r="149" spans="1:2" x14ac:dyDescent="0.3">
      <c r="A149" s="2" t="str">
        <f>([2]UKBuilding_List!A149)</f>
        <v>0181</v>
      </c>
      <c r="B149" s="3" t="str">
        <f>([2]UKBuilding_List!B149)</f>
        <v>Isolation Barn Incinerator</v>
      </c>
    </row>
    <row r="150" spans="1:2" x14ac:dyDescent="0.3">
      <c r="A150" s="2" t="str">
        <f>([2]UKBuilding_List!A150)</f>
        <v>0182</v>
      </c>
      <c r="B150" s="3" t="str">
        <f>([2]UKBuilding_List!B150)</f>
        <v>Isolation Barn</v>
      </c>
    </row>
    <row r="151" spans="1:2" x14ac:dyDescent="0.3">
      <c r="A151" s="2" t="str">
        <f>([2]UKBuilding_List!A151)</f>
        <v>0183</v>
      </c>
      <c r="B151" s="3" t="str">
        <f>([2]UKBuilding_List!B151)</f>
        <v>Agricultural Machine Research Lab</v>
      </c>
    </row>
    <row r="152" spans="1:2" x14ac:dyDescent="0.3">
      <c r="A152" s="2" t="str">
        <f>([2]UKBuilding_List!A152)</f>
        <v>0184</v>
      </c>
      <c r="B152" s="3" t="str">
        <f>([2]UKBuilding_List!B152)</f>
        <v>Garage by Motor Pool Residence</v>
      </c>
    </row>
    <row r="153" spans="1:2" x14ac:dyDescent="0.3">
      <c r="A153" s="2" t="str">
        <f>([2]UKBuilding_List!A153)</f>
        <v>0185</v>
      </c>
      <c r="B153" s="3" t="str">
        <f>([2]UKBuilding_List!B153)</f>
        <v>Woodland Glen IV</v>
      </c>
    </row>
    <row r="154" spans="1:2" x14ac:dyDescent="0.3">
      <c r="A154" s="2" t="str">
        <f>([2]UKBuilding_List!A154)</f>
        <v>0186</v>
      </c>
      <c r="B154" s="3" t="str">
        <f>([2]UKBuilding_List!B154)</f>
        <v>Bus Shelter #5</v>
      </c>
    </row>
    <row r="155" spans="1:2" x14ac:dyDescent="0.3">
      <c r="A155" s="2" t="str">
        <f>([2]UKBuilding_List!A155)</f>
        <v>0187</v>
      </c>
      <c r="B155" s="3" t="str">
        <f>([2]UKBuilding_List!B155)</f>
        <v>Woodland Glen V</v>
      </c>
    </row>
    <row r="156" spans="1:2" x14ac:dyDescent="0.3">
      <c r="A156" s="2" t="str">
        <f>([2]UKBuilding_List!A156)</f>
        <v>0188</v>
      </c>
      <c r="B156" s="3" t="str">
        <f>([2]UKBuilding_List!B156)</f>
        <v>Shawneetown Bldg A</v>
      </c>
    </row>
    <row r="157" spans="1:2" x14ac:dyDescent="0.3">
      <c r="A157" s="2" t="str">
        <f>([2]UKBuilding_List!A157)</f>
        <v>0189</v>
      </c>
      <c r="B157" s="3" t="str">
        <f>([2]UKBuilding_List!B157)</f>
        <v>Shawneetown Bldg B</v>
      </c>
    </row>
    <row r="158" spans="1:2" x14ac:dyDescent="0.3">
      <c r="A158" s="2" t="str">
        <f>([2]UKBuilding_List!A158)</f>
        <v>0190</v>
      </c>
      <c r="B158" s="3" t="str">
        <f>([2]UKBuilding_List!B158)</f>
        <v>Shawneetown Bldg D</v>
      </c>
    </row>
    <row r="159" spans="1:2" x14ac:dyDescent="0.3">
      <c r="A159" s="2" t="str">
        <f>([2]UKBuilding_List!A159)</f>
        <v>0191</v>
      </c>
      <c r="B159" s="3" t="str">
        <f>([2]UKBuilding_List!B159)</f>
        <v>Shawneetown Bldg F</v>
      </c>
    </row>
    <row r="160" spans="1:2" x14ac:dyDescent="0.3">
      <c r="A160" s="2" t="str">
        <f>([2]UKBuilding_List!A160)</f>
        <v>0192</v>
      </c>
      <c r="B160" s="3" t="str">
        <f>([2]UKBuilding_List!B160)</f>
        <v>Shawneetown Bldg E</v>
      </c>
    </row>
    <row r="161" spans="1:2" x14ac:dyDescent="0.3">
      <c r="A161" s="2" t="str">
        <f>([2]UKBuilding_List!A161)</f>
        <v>0193</v>
      </c>
      <c r="B161" s="3" t="str">
        <f>([2]UKBuilding_List!B161)</f>
        <v>Shawneetown Bldg C</v>
      </c>
    </row>
    <row r="162" spans="1:2" x14ac:dyDescent="0.3">
      <c r="A162" s="2" t="str">
        <f>([2]UKBuilding_List!A162)</f>
        <v>0194</v>
      </c>
      <c r="B162" s="3" t="str">
        <f>([2]UKBuilding_List!B162)</f>
        <v>Stoll Field Viewing Tower</v>
      </c>
    </row>
    <row r="163" spans="1:2" x14ac:dyDescent="0.3">
      <c r="A163" s="2" t="str">
        <f>([2]UKBuilding_List!A163)</f>
        <v>0196</v>
      </c>
      <c r="B163" s="3" t="str">
        <f>([2]UKBuilding_List!B163)</f>
        <v>Parking Garage No 1</v>
      </c>
    </row>
    <row r="164" spans="1:2" x14ac:dyDescent="0.3">
      <c r="A164" s="2" t="str">
        <f>([2]UKBuilding_List!A164)</f>
        <v>0197</v>
      </c>
      <c r="B164" s="3" t="str">
        <f>([2]UKBuilding_List!B164)</f>
        <v>Parking Garage No 2</v>
      </c>
    </row>
    <row r="165" spans="1:2" x14ac:dyDescent="0.3">
      <c r="A165" s="2" t="str">
        <f>([2]UKBuilding_List!A165)</f>
        <v>0198</v>
      </c>
      <c r="B165" s="3" t="str">
        <f>([2]UKBuilding_List!B165)</f>
        <v>Parking Garage No 3</v>
      </c>
    </row>
    <row r="166" spans="1:2" x14ac:dyDescent="0.3">
      <c r="A166" s="2" t="str">
        <f>([2]UKBuilding_List!A166)</f>
        <v>0199</v>
      </c>
      <c r="B166" s="3" t="str">
        <f>([2]UKBuilding_List!B166)</f>
        <v>Wethington Allied Health Building</v>
      </c>
    </row>
    <row r="167" spans="1:2" x14ac:dyDescent="0.3">
      <c r="A167" s="2" t="str">
        <f>([2]UKBuilding_List!A167)</f>
        <v>0200</v>
      </c>
      <c r="B167" s="3" t="str">
        <f>([2]UKBuilding_List!B167)</f>
        <v>Parking Garage No 5</v>
      </c>
    </row>
    <row r="168" spans="1:2" x14ac:dyDescent="0.3">
      <c r="A168" s="2" t="str">
        <f>([2]UKBuilding_List!A168)</f>
        <v>0202</v>
      </c>
      <c r="B168" s="3" t="str">
        <f>([2]UKBuilding_List!B168)</f>
        <v>1037 S. Limestone</v>
      </c>
    </row>
    <row r="169" spans="1:2" x14ac:dyDescent="0.3">
      <c r="A169" s="2" t="str">
        <f>([2]UKBuilding_List!A169)</f>
        <v>0203</v>
      </c>
      <c r="B169" s="3" t="str">
        <f>([2]UKBuilding_List!B169)</f>
        <v>Cooling Plant #2</v>
      </c>
    </row>
    <row r="170" spans="1:2" x14ac:dyDescent="0.3">
      <c r="A170" s="2" t="str">
        <f>([2]UKBuilding_List!A170)</f>
        <v>0204</v>
      </c>
      <c r="B170" s="3" t="str">
        <f>([2]UKBuilding_List!B170)</f>
        <v>Phi Mu</v>
      </c>
    </row>
    <row r="171" spans="1:2" x14ac:dyDescent="0.3">
      <c r="A171" s="2" t="str">
        <f>([2]UKBuilding_List!A171)</f>
        <v>0205</v>
      </c>
      <c r="B171" s="3" t="str">
        <f>([2]UKBuilding_List!B171)</f>
        <v>Arts Metal Building</v>
      </c>
    </row>
    <row r="172" spans="1:2" x14ac:dyDescent="0.3">
      <c r="A172" s="2" t="str">
        <f>([2]UKBuilding_List!A172)</f>
        <v>0207</v>
      </c>
      <c r="B172" s="3" t="str">
        <f>([2]UKBuilding_List!B172)</f>
        <v>Reynolds Warehouse #4</v>
      </c>
    </row>
    <row r="173" spans="1:2" x14ac:dyDescent="0.3">
      <c r="A173" s="2" t="str">
        <f>([2]UKBuilding_List!A173)</f>
        <v>0210</v>
      </c>
      <c r="B173" s="3" t="str">
        <f>([2]UKBuilding_List!B173)</f>
        <v>Maxwell Place Garage</v>
      </c>
    </row>
    <row r="174" spans="1:2" x14ac:dyDescent="0.3">
      <c r="A174" s="2" t="str">
        <f>([2]UKBuilding_List!A174)</f>
        <v>0211</v>
      </c>
      <c r="B174" s="3" t="str">
        <f>([2]UKBuilding_List!B174)</f>
        <v>Lancaster Aquatics</v>
      </c>
    </row>
    <row r="175" spans="1:2" x14ac:dyDescent="0.3">
      <c r="A175" s="2" t="str">
        <f>([2]UKBuilding_List!A175)</f>
        <v>0212</v>
      </c>
      <c r="B175" s="3" t="str">
        <f>([2]UKBuilding_List!B175)</f>
        <v>Boone Tennis Center</v>
      </c>
    </row>
    <row r="176" spans="1:2" x14ac:dyDescent="0.3">
      <c r="A176" s="2" t="str">
        <f>([2]UKBuilding_List!A176)</f>
        <v>0213</v>
      </c>
      <c r="B176" s="3" t="str">
        <f>([2]UKBuilding_List!B176)</f>
        <v>Flammable Storage Building</v>
      </c>
    </row>
    <row r="177" spans="1:2" x14ac:dyDescent="0.3">
      <c r="A177" s="2" t="str">
        <f>([2]UKBuilding_List!A177)</f>
        <v>0214</v>
      </c>
      <c r="B177" s="3" t="str">
        <f>([2]UKBuilding_List!B177)</f>
        <v>W. P. Garrigus Building</v>
      </c>
    </row>
    <row r="178" spans="1:2" x14ac:dyDescent="0.3">
      <c r="A178" s="2" t="str">
        <f>([2]UKBuilding_List!A178)</f>
        <v>0215</v>
      </c>
      <c r="B178" s="3" t="str">
        <f>([2]UKBuilding_List!B178)</f>
        <v>Multi-Disciplinary Research Lab #3</v>
      </c>
    </row>
    <row r="179" spans="1:2" x14ac:dyDescent="0.3">
      <c r="A179" s="2" t="str">
        <f>([2]UKBuilding_List!A179)</f>
        <v>0216</v>
      </c>
      <c r="B179" s="3" t="str">
        <f>([2]UKBuilding_List!B179)</f>
        <v>Electric Substation #2</v>
      </c>
    </row>
    <row r="180" spans="1:2" x14ac:dyDescent="0.3">
      <c r="A180" s="2" t="str">
        <f>([2]UKBuilding_List!A180)</f>
        <v>0217</v>
      </c>
      <c r="B180" s="3" t="str">
        <f>([2]UKBuilding_List!B180)</f>
        <v>Seaton Center</v>
      </c>
    </row>
    <row r="181" spans="1:2" x14ac:dyDescent="0.3">
      <c r="A181" s="2" t="str">
        <f>([2]UKBuilding_List!A181)</f>
        <v>0219</v>
      </c>
      <c r="B181" s="3" t="str">
        <f>([2]UKBuilding_List!B181)</f>
        <v>Bernard Johnson Student Rec Ctr</v>
      </c>
    </row>
    <row r="182" spans="1:2" x14ac:dyDescent="0.3">
      <c r="A182" s="2" t="str">
        <f>([2]UKBuilding_List!A182)</f>
        <v>0220</v>
      </c>
      <c r="B182" s="3" t="str">
        <f>([2]UKBuilding_List!B182)</f>
        <v>Commonwealth Stadium</v>
      </c>
    </row>
    <row r="183" spans="1:2" x14ac:dyDescent="0.3">
      <c r="A183" s="2" t="str">
        <f>([2]UKBuilding_List!A183)</f>
        <v>0222</v>
      </c>
      <c r="B183" s="3" t="str">
        <f>([2]UKBuilding_List!B183)</f>
        <v>Warren Wright Medical Plaza</v>
      </c>
    </row>
    <row r="184" spans="1:2" x14ac:dyDescent="0.3">
      <c r="A184" s="2" t="str">
        <f>([2]UKBuilding_List!A184)</f>
        <v>0223</v>
      </c>
      <c r="B184" s="3" t="str">
        <f>([2]UKBuilding_List!B184)</f>
        <v>Lucille Caudill Little Fine Arts Library</v>
      </c>
    </row>
    <row r="185" spans="1:2" x14ac:dyDescent="0.3">
      <c r="A185" s="2" t="str">
        <f>([2]UKBuilding_List!A185)</f>
        <v>0224</v>
      </c>
      <c r="B185" s="3" t="str">
        <f>([2]UKBuilding_List!B185)</f>
        <v>T H Morgan Biological Sciences</v>
      </c>
    </row>
    <row r="186" spans="1:2" x14ac:dyDescent="0.3">
      <c r="A186" s="2" t="str">
        <f>([2]UKBuilding_List!A186)</f>
        <v>0225</v>
      </c>
      <c r="B186" s="3" t="str">
        <f>([2]UKBuilding_List!B186)</f>
        <v>Recreation Equipment Storage Building</v>
      </c>
    </row>
    <row r="187" spans="1:2" x14ac:dyDescent="0.3">
      <c r="A187" s="2" t="str">
        <f>([2]UKBuilding_List!A187)</f>
        <v>0227</v>
      </c>
      <c r="B187" s="3" t="str">
        <f>([2]UKBuilding_List!B187)</f>
        <v>Agricultural Distribution Center</v>
      </c>
    </row>
    <row r="188" spans="1:2" x14ac:dyDescent="0.3">
      <c r="A188" s="2" t="str">
        <f>([2]UKBuilding_List!A188)</f>
        <v>0229</v>
      </c>
      <c r="B188" s="3" t="str">
        <f>([2]UKBuilding_List!B188)</f>
        <v>Sanders-Brown Center on Aging</v>
      </c>
    </row>
    <row r="189" spans="1:2" x14ac:dyDescent="0.3">
      <c r="A189" s="2" t="str">
        <f>([2]UKBuilding_List!A189)</f>
        <v>0230</v>
      </c>
      <c r="B189" s="3" t="str">
        <f>([2]UKBuilding_List!B189)</f>
        <v>Farm Maintenance Storage Shed</v>
      </c>
    </row>
    <row r="190" spans="1:2" x14ac:dyDescent="0.3">
      <c r="A190" s="2" t="str">
        <f>([2]UKBuilding_List!A190)</f>
        <v>0231</v>
      </c>
      <c r="B190" s="3" t="str">
        <f>([2]UKBuilding_List!B190)</f>
        <v>College of Nursing</v>
      </c>
    </row>
    <row r="191" spans="1:2" x14ac:dyDescent="0.3">
      <c r="A191" s="2" t="str">
        <f>([2]UKBuilding_List!A191)</f>
        <v>0232</v>
      </c>
      <c r="B191" s="3" t="str">
        <f>([2]UKBuilding_List!B191)</f>
        <v>John W Oswald Building</v>
      </c>
    </row>
    <row r="192" spans="1:2" x14ac:dyDescent="0.3">
      <c r="A192" s="2" t="str">
        <f>([2]UKBuilding_List!A192)</f>
        <v>0235</v>
      </c>
      <c r="B192" s="3" t="str">
        <f>([2]UKBuilding_List!B192)</f>
        <v>Kentucky Tobacco Research and Development Center</v>
      </c>
    </row>
    <row r="193" spans="1:2" x14ac:dyDescent="0.3">
      <c r="A193" s="2" t="str">
        <f>([2]UKBuilding_List!A193)</f>
        <v>0236</v>
      </c>
      <c r="B193" s="3" t="str">
        <f>([2]UKBuilding_List!B193)</f>
        <v>468 Rose Lane</v>
      </c>
    </row>
    <row r="194" spans="1:2" x14ac:dyDescent="0.3">
      <c r="A194" s="2" t="str">
        <f>([2]UKBuilding_List!A194)</f>
        <v>0241</v>
      </c>
      <c r="B194" s="3" t="str">
        <f>([2]UKBuilding_List!B194)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([2]UKBuilding_List!B195)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([2]UKBuilding_List!B196)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([2]UKBuilding_List!B197)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([2]UKBuilding_List!B198)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([2]UKBuilding_List!B199)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([2]UKBuilding_List!B200)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([2]UKBuilding_List!B201)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([2]UKBuilding_List!B202)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([2]UKBuilding_List!B203)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([2]UKBuilding_List!B204)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([2]UKBuilding_List!B205)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([2]UKBuilding_List!B206)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([2]UKBuilding_List!B207)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([2]UKBuilding_List!B208)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([2]UKBuilding_List!B209)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([2]UKBuilding_List!B210)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([2]UKBuilding_List!B211)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([2]UKBuilding_List!B212)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([2]UKBuilding_List!B213)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([2]UKBuilding_List!B214)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([2]UKBuilding_List!B215)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([2]UKBuilding_List!B216)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([2]UKBuilding_List!B217)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([2]UKBuilding_List!B218)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([2]UKBuilding_List!B219)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([2]UKBuilding_List!B220)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([2]UKBuilding_List!B221)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([2]UKBuilding_List!B222)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([2]UKBuilding_List!B223)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([2]UKBuilding_List!B224)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([2]UKBuilding_List!B225)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([2]UKBuilding_List!B226)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([2]UKBuilding_List!B227)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([2]UKBuilding_List!B228)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([2]UKBuilding_List!B229)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([2]UKBuilding_List!B230)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([2]UKBuilding_List!B231)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([2]UKBuilding_List!B232)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([2]UKBuilding_List!B233)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([2]UKBuilding_List!B234)</f>
        <v>ASTeCC</v>
      </c>
    </row>
    <row r="235" spans="1:2" x14ac:dyDescent="0.3">
      <c r="A235" s="2" t="str">
        <f>([2]UKBuilding_List!A235)</f>
        <v>0287</v>
      </c>
      <c r="B235" s="3" t="str">
        <f>([2]UKBuilding_List!B235)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([2]UKBuilding_List!B236)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([2]UKBuilding_List!B237)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([2]UKBuilding_List!B238)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([2]UKBuilding_List!B239)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([2]UKBuilding_List!B240)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([2]UKBuilding_List!B241)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([2]UKBuilding_List!B242)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([2]UKBuilding_List!B243)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([2]UKBuilding_List!B244)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([2]UKBuilding_List!B245)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([2]UKBuilding_List!B246)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([2]UKBuilding_List!B247)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([2]UKBuilding_List!B248)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([2]UKBuilding_List!B249)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([2]UKBuilding_List!B250)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([2]UKBuilding_List!B251)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([2]UKBuilding_List!B252)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([2]UKBuilding_List!B253)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([2]UKBuilding_List!B254)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([2]UKBuilding_List!B255)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([2]UKBuilding_List!B256)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([2]UKBuilding_List!B257)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([2]UKBuilding_List!B258)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([2]UKBuilding_List!B259)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([2]UKBuilding_List!B260)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([2]UKBuilding_List!B261)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([2]UKBuilding_List!B262)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([2]UKBuilding_List!B263)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([2]UKBuilding_List!B264)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([2]UKBuilding_List!B265)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([2]UKBuilding_List!B266)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([2]UKBuilding_List!B267)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([2]UKBuilding_List!B268)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([2]UKBuilding_List!B269)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([2]UKBuilding_List!B270)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([2]UKBuilding_List!B271)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([2]UKBuilding_List!B272)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([2]UKBuilding_List!B273)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([2]UKBuilding_List!B274)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([2]UKBuilding_List!B275)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([2]UKBuilding_List!B276)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([2]UKBuilding_List!B277)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([2]UKBuilding_List!B278)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([2]UKBuilding_List!B279)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([2]UKBuilding_List!B280)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([2]UKBuilding_List!B281)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([2]UKBuilding_List!B282)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([2]UKBuilding_List!B283)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([2]UKBuilding_List!B284)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([2]UKBuilding_List!B285)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([2]UKBuilding_List!B286)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([2]UKBuilding_List!B287)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([2]UKBuilding_List!B288)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([2]UKBuilding_List!B289)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([2]UKBuilding_List!B290)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([2]UKBuilding_List!B291)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([2]UKBuilding_List!B292)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([2]UKBuilding_List!B293)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([2]UKBuilding_List!B294)</f>
        <v>660 South Limestone</v>
      </c>
    </row>
    <row r="295" spans="1:2" x14ac:dyDescent="0.3">
      <c r="A295" s="2" t="str">
        <f>([2]UKBuilding_List!A295)</f>
        <v>0418</v>
      </c>
      <c r="B295" s="3" t="str">
        <f>([2]UKBuilding_List!B295)</f>
        <v>Bus Shelter #4</v>
      </c>
    </row>
    <row r="296" spans="1:2" x14ac:dyDescent="0.3">
      <c r="A296" s="2" t="str">
        <f>([2]UKBuilding_List!A296)</f>
        <v>0419</v>
      </c>
      <c r="B296" s="3" t="str">
        <f>([2]UKBuilding_List!B296)</f>
        <v>Bus Shelter #13</v>
      </c>
    </row>
    <row r="297" spans="1:2" x14ac:dyDescent="0.3">
      <c r="A297" s="2" t="str">
        <f>([2]UKBuilding_List!A297)</f>
        <v>0420</v>
      </c>
      <c r="B297" s="3" t="str">
        <f>([2]UKBuilding_List!B297)</f>
        <v>424 Euclid Avenue</v>
      </c>
    </row>
    <row r="298" spans="1:2" x14ac:dyDescent="0.3">
      <c r="A298" s="2" t="str">
        <f>([2]UKBuilding_List!A298)</f>
        <v>0427</v>
      </c>
      <c r="B298" s="3" t="str">
        <f>([2]UKBuilding_List!B298)</f>
        <v>Commonwealth House</v>
      </c>
    </row>
    <row r="299" spans="1:2" x14ac:dyDescent="0.3">
      <c r="A299" s="2" t="str">
        <f>([2]UKBuilding_List!A299)</f>
        <v>0432</v>
      </c>
      <c r="B299" s="3" t="str">
        <f>([2]UKBuilding_List!B299)</f>
        <v>William E and Casiana Schmidt Vocal Arts Center</v>
      </c>
    </row>
    <row r="300" spans="1:2" x14ac:dyDescent="0.3">
      <c r="A300" s="2" t="str">
        <f>([2]UKBuilding_List!A300)</f>
        <v>0433</v>
      </c>
      <c r="B300" s="3" t="str">
        <f>([2]UKBuilding_List!B300)</f>
        <v>Ligon House</v>
      </c>
    </row>
    <row r="301" spans="1:2" x14ac:dyDescent="0.3">
      <c r="A301" s="2" t="str">
        <f>([2]UKBuilding_List!A301)</f>
        <v>0442</v>
      </c>
      <c r="B301" s="3" t="str">
        <f>([2]UKBuilding_List!B301)</f>
        <v>John Cropp Softball Stadium</v>
      </c>
    </row>
    <row r="302" spans="1:2" x14ac:dyDescent="0.3">
      <c r="A302" s="2" t="str">
        <f>([2]UKBuilding_List!A302)</f>
        <v>0446</v>
      </c>
      <c r="B302" s="3" t="str">
        <f>([2]UKBuilding_List!B302)</f>
        <v>Hitting Pavilion</v>
      </c>
    </row>
    <row r="303" spans="1:2" x14ac:dyDescent="0.3">
      <c r="A303" s="2" t="str">
        <f>([2]UKBuilding_List!A303)</f>
        <v>0447</v>
      </c>
      <c r="B303" s="3" t="str">
        <f>([2]UKBuilding_List!B303)</f>
        <v>Football Storage Shed</v>
      </c>
    </row>
    <row r="304" spans="1:2" x14ac:dyDescent="0.3">
      <c r="A304" s="2" t="str">
        <f>([2]UKBuilding_List!A304)</f>
        <v>0448</v>
      </c>
      <c r="B304" s="3" t="str">
        <f>([2]UKBuilding_List!B304)</f>
        <v>Shively Grounds Storage Building</v>
      </c>
    </row>
    <row r="305" spans="1:2" x14ac:dyDescent="0.3">
      <c r="A305" s="2" t="str">
        <f>([2]UKBuilding_List!A305)</f>
        <v>0449</v>
      </c>
      <c r="B305" s="3" t="str">
        <f>([2]UKBuilding_List!B305)</f>
        <v>Shively Grounds Building</v>
      </c>
    </row>
    <row r="306" spans="1:2" x14ac:dyDescent="0.3">
      <c r="A306" s="2" t="str">
        <f>([2]UKBuilding_List!A306)</f>
        <v>0453</v>
      </c>
      <c r="B306" s="3" t="str">
        <f>([2]UKBuilding_List!B306)</f>
        <v>W.T. Young Library</v>
      </c>
    </row>
    <row r="307" spans="1:2" x14ac:dyDescent="0.3">
      <c r="A307" s="2" t="str">
        <f>([2]UKBuilding_List!A307)</f>
        <v>0456</v>
      </c>
      <c r="B307" s="3" t="str">
        <f>([2]UKBuilding_List!B307)</f>
        <v>149 Transcript Ave</v>
      </c>
    </row>
    <row r="308" spans="1:2" x14ac:dyDescent="0.3">
      <c r="A308" s="2" t="str">
        <f>([2]UKBuilding_List!A308)</f>
        <v>0460</v>
      </c>
      <c r="B308" s="3" t="str">
        <f>([2]UKBuilding_List!B308)</f>
        <v>153 Transcript Ave</v>
      </c>
    </row>
    <row r="309" spans="1:2" x14ac:dyDescent="0.3">
      <c r="A309" s="2" t="str">
        <f>([2]UKBuilding_List!A309)</f>
        <v>0461</v>
      </c>
      <c r="B309" s="3" t="str">
        <f>([2]UKBuilding_List!B309)</f>
        <v>Limestone Park I</v>
      </c>
    </row>
    <row r="310" spans="1:2" x14ac:dyDescent="0.3">
      <c r="A310" s="2" t="str">
        <f>([2]UKBuilding_List!A310)</f>
        <v>0462</v>
      </c>
      <c r="B310" s="3" t="str">
        <f>([2]UKBuilding_List!B310)</f>
        <v>Limestone Park II</v>
      </c>
    </row>
    <row r="311" spans="1:2" x14ac:dyDescent="0.3">
      <c r="A311" s="2" t="str">
        <f>([2]UKBuilding_List!A311)</f>
        <v>0463</v>
      </c>
      <c r="B311" s="3" t="str">
        <f>([2]UKBuilding_List!B311)</f>
        <v>220 Transcript Ave</v>
      </c>
    </row>
    <row r="312" spans="1:2" x14ac:dyDescent="0.3">
      <c r="A312" s="2" t="str">
        <f>([2]UKBuilding_List!A312)</f>
        <v>0467</v>
      </c>
      <c r="B312" s="3" t="str">
        <f>([2]UKBuilding_List!B312)</f>
        <v>505 Oldham Ct</v>
      </c>
    </row>
    <row r="313" spans="1:2" x14ac:dyDescent="0.3">
      <c r="A313" s="2" t="str">
        <f>([2]UKBuilding_List!A313)</f>
        <v>0473</v>
      </c>
      <c r="B313" s="3" t="str">
        <f>([2]UKBuilding_List!B313)</f>
        <v>LCC Academic Tech Building</v>
      </c>
    </row>
    <row r="314" spans="1:2" x14ac:dyDescent="0.3">
      <c r="A314" s="2" t="str">
        <f>([2]UKBuilding_List!A314)</f>
        <v>0481</v>
      </c>
      <c r="B314" s="3" t="str">
        <f>([2]UKBuilding_List!B314)</f>
        <v>408 Linden Walk</v>
      </c>
    </row>
    <row r="315" spans="1:2" x14ac:dyDescent="0.3">
      <c r="A315" s="2" t="str">
        <f>([2]UKBuilding_List!A315)</f>
        <v>0482</v>
      </c>
      <c r="B315" s="3" t="str">
        <f>([2]UKBuilding_List!B315)</f>
        <v>Real Properties Garage</v>
      </c>
    </row>
    <row r="316" spans="1:2" x14ac:dyDescent="0.3">
      <c r="A316" s="2" t="str">
        <f>([2]UKBuilding_List!A316)</f>
        <v>0484</v>
      </c>
      <c r="B316" s="3" t="str">
        <f>([2]UKBuilding_List!B316)</f>
        <v>Boone Tennis Stadium</v>
      </c>
    </row>
    <row r="317" spans="1:2" x14ac:dyDescent="0.3">
      <c r="A317" s="2" t="str">
        <f>([2]UKBuilding_List!A317)</f>
        <v>0485</v>
      </c>
      <c r="B317" s="3" t="str">
        <f>([2]UKBuilding_List!B317)</f>
        <v>518 Oldham Ct</v>
      </c>
    </row>
    <row r="318" spans="1:2" x14ac:dyDescent="0.3">
      <c r="A318" s="2" t="str">
        <f>([2]UKBuilding_List!A318)</f>
        <v>0487</v>
      </c>
      <c r="B318" s="3" t="str">
        <f>([2]UKBuilding_List!B318)</f>
        <v>Woodland Early Learning Center</v>
      </c>
    </row>
    <row r="319" spans="1:2" x14ac:dyDescent="0.3">
      <c r="A319" s="2" t="str">
        <f>([2]UKBuilding_List!A319)</f>
        <v>0488</v>
      </c>
      <c r="B319" s="3" t="str">
        <f>([2]UKBuilding_List!B319)</f>
        <v>1117 South Limestone</v>
      </c>
    </row>
    <row r="320" spans="1:2" x14ac:dyDescent="0.3">
      <c r="A320" s="2" t="str">
        <f>([2]UKBuilding_List!A320)</f>
        <v>0489</v>
      </c>
      <c r="B320" s="3" t="str">
        <f>([2]UKBuilding_List!B320)</f>
        <v>Environmental Quality Management</v>
      </c>
    </row>
    <row r="321" spans="1:2" x14ac:dyDescent="0.3">
      <c r="A321" s="2" t="str">
        <f>([2]UKBuilding_List!A321)</f>
        <v>0490</v>
      </c>
      <c r="B321" s="3" t="str">
        <f>([2]UKBuilding_List!B321)</f>
        <v>Stuckert Career Center</v>
      </c>
    </row>
    <row r="322" spans="1:2" x14ac:dyDescent="0.3">
      <c r="A322" s="2" t="str">
        <f>([2]UKBuilding_List!A322)</f>
        <v>0494</v>
      </c>
      <c r="B322" s="3" t="str">
        <f>([2]UKBuilding_List!B322)</f>
        <v>James F. Hardymon Communications Building</v>
      </c>
    </row>
    <row r="323" spans="1:2" x14ac:dyDescent="0.3">
      <c r="A323" s="2" t="str">
        <f>([2]UKBuilding_List!A323)</f>
        <v>0495</v>
      </c>
      <c r="B323" s="3" t="str">
        <f>([2]UKBuilding_List!B323)</f>
        <v>Ralph G Anderson Building (Mech Eng)</v>
      </c>
    </row>
    <row r="324" spans="1:2" x14ac:dyDescent="0.3">
      <c r="A324" s="2" t="str">
        <f>([2]UKBuilding_List!A324)</f>
        <v>0503</v>
      </c>
      <c r="B324" s="3" t="str">
        <f>([2]UKBuilding_List!B324)</f>
        <v>Sigma Chi Fraternity House</v>
      </c>
    </row>
    <row r="325" spans="1:2" x14ac:dyDescent="0.3">
      <c r="A325" s="2" t="str">
        <f>([2]UKBuilding_List!A325)</f>
        <v>0504</v>
      </c>
      <c r="B325" s="3" t="str">
        <f>([2]UKBuilding_List!B325)</f>
        <v>Alpha Tau Omega Fraternity</v>
      </c>
    </row>
    <row r="326" spans="1:2" x14ac:dyDescent="0.3">
      <c r="A326" s="2" t="str">
        <f>([2]UKBuilding_List!A326)</f>
        <v>0505</v>
      </c>
      <c r="B326" s="3" t="str">
        <f>([2]UKBuilding_List!B326)</f>
        <v>Robert Straus Behavioral Research Building</v>
      </c>
    </row>
    <row r="327" spans="1:2" x14ac:dyDescent="0.3">
      <c r="A327" s="2" t="str">
        <f>([2]UKBuilding_List!A327)</f>
        <v>0506</v>
      </c>
      <c r="B327" s="3" t="str">
        <f>([2]UKBuilding_List!B327)</f>
        <v>Sigma Alpha Epsilon Fraternity</v>
      </c>
    </row>
    <row r="328" spans="1:2" x14ac:dyDescent="0.3">
      <c r="A328" s="2" t="str">
        <f>([2]UKBuilding_List!A328)</f>
        <v>0507</v>
      </c>
      <c r="B328" s="3" t="str">
        <f>([2]UKBuilding_List!B328)</f>
        <v>Biomedical Biological Sciences Research Building</v>
      </c>
    </row>
    <row r="329" spans="1:2" x14ac:dyDescent="0.3">
      <c r="A329" s="2" t="str">
        <f>([2]UKBuilding_List!A329)</f>
        <v>0509</v>
      </c>
      <c r="B329" s="3" t="str">
        <f>([2]UKBuilding_List!B329)</f>
        <v>Central Utility Plant #4</v>
      </c>
    </row>
    <row r="330" spans="1:2" x14ac:dyDescent="0.3">
      <c r="A330" s="2" t="str">
        <f>([2]UKBuilding_List!A330)</f>
        <v>0514</v>
      </c>
      <c r="B330" s="3" t="str">
        <f>([2]UKBuilding_List!B330)</f>
        <v>College of Medicine Learning Center</v>
      </c>
    </row>
    <row r="331" spans="1:2" x14ac:dyDescent="0.3">
      <c r="A331" s="2" t="str">
        <f>([2]UKBuilding_List!A331)</f>
        <v>0517</v>
      </c>
      <c r="B331" s="3" t="str">
        <f>([2]UKBuilding_List!B331)</f>
        <v>BBSRB Generator Building</v>
      </c>
    </row>
    <row r="332" spans="1:2" x14ac:dyDescent="0.3">
      <c r="A332" s="2" t="str">
        <f>([2]UKBuilding_List!A332)</f>
        <v>0518</v>
      </c>
      <c r="B332" s="3" t="str">
        <f>([2]UKBuilding_List!B332)</f>
        <v>630 South Broadway</v>
      </c>
    </row>
    <row r="333" spans="1:2" x14ac:dyDescent="0.3">
      <c r="A333" s="2" t="str">
        <f>([2]UKBuilding_List!A333)</f>
        <v>0564</v>
      </c>
      <c r="B333" s="3" t="str">
        <f>([2]UKBuilding_List!B333)</f>
        <v>John T. Smith Hall</v>
      </c>
    </row>
    <row r="334" spans="1:2" x14ac:dyDescent="0.3">
      <c r="A334" s="2" t="str">
        <f>([2]UKBuilding_List!A334)</f>
        <v>0565</v>
      </c>
      <c r="B334" s="3" t="str">
        <f>([2]UKBuilding_List!B334)</f>
        <v>Dale E. Baldwin Hall</v>
      </c>
    </row>
    <row r="335" spans="1:2" x14ac:dyDescent="0.3">
      <c r="A335" s="2" t="str">
        <f>([2]UKBuilding_List!A335)</f>
        <v>0566</v>
      </c>
      <c r="B335" s="3" t="str">
        <f>([2]UKBuilding_List!B335)</f>
        <v>Margaret Ingels Hall</v>
      </c>
    </row>
    <row r="336" spans="1:2" x14ac:dyDescent="0.3">
      <c r="A336" s="2" t="str">
        <f>([2]UKBuilding_List!A336)</f>
        <v>0567</v>
      </c>
      <c r="B336" s="3" t="str">
        <f>([2]UKBuilding_List!B336)</f>
        <v>David P. Roselle Hall</v>
      </c>
    </row>
    <row r="337" spans="1:2" x14ac:dyDescent="0.3">
      <c r="A337" s="2" t="str">
        <f>([2]UKBuilding_List!A337)</f>
        <v>0568</v>
      </c>
      <c r="B337" s="3" t="str">
        <f>([2]UKBuilding_List!B337)</f>
        <v>Parking Structure #6</v>
      </c>
    </row>
    <row r="338" spans="1:2" x14ac:dyDescent="0.3">
      <c r="A338" s="2" t="str">
        <f>([2]UKBuilding_List!A338)</f>
        <v>0571</v>
      </c>
      <c r="B338" s="3" t="str">
        <f>([2]UKBuilding_List!B338)</f>
        <v>Parking Structure #7</v>
      </c>
    </row>
    <row r="339" spans="1:2" x14ac:dyDescent="0.3">
      <c r="A339" s="2" t="str">
        <f>([2]UKBuilding_List!A339)</f>
        <v>0572</v>
      </c>
      <c r="B339" s="3" t="str">
        <f>([2]UKBuilding_List!B339)</f>
        <v>University Health Service</v>
      </c>
    </row>
    <row r="340" spans="1:2" x14ac:dyDescent="0.3">
      <c r="A340" s="2" t="str">
        <f>([2]UKBuilding_List!A340)</f>
        <v>0582</v>
      </c>
      <c r="B340" s="3" t="str">
        <f>([2]UKBuilding_List!B340)</f>
        <v>Baseball Training Pavilion</v>
      </c>
    </row>
    <row r="341" spans="1:2" x14ac:dyDescent="0.3">
      <c r="A341" s="2" t="str">
        <f>([2]UKBuilding_List!A341)</f>
        <v>0585</v>
      </c>
      <c r="B341" s="3" t="str">
        <f>([2]UKBuilding_List!B341)</f>
        <v>Storage Shed</v>
      </c>
    </row>
    <row r="342" spans="1:2" x14ac:dyDescent="0.3">
      <c r="A342" s="2" t="str">
        <f>([2]UKBuilding_List!A342)</f>
        <v>0592</v>
      </c>
      <c r="B342" s="3" t="str">
        <f>([2]UKBuilding_List!B342)</f>
        <v>Bio-Pharm (BP)</v>
      </c>
    </row>
    <row r="343" spans="1:2" x14ac:dyDescent="0.3">
      <c r="A343" s="2" t="str">
        <f>([2]UKBuilding_List!A343)</f>
        <v>0596</v>
      </c>
      <c r="B343" s="3" t="str">
        <f>([2]UKBuilding_List!B343)</f>
        <v>413 Pennsylvania Ct</v>
      </c>
    </row>
    <row r="344" spans="1:2" x14ac:dyDescent="0.3">
      <c r="A344" s="2" t="str">
        <f>([2]UKBuilding_List!A344)</f>
        <v>0600</v>
      </c>
      <c r="B344" s="3" t="str">
        <f>([2]UKBuilding_List!B344)</f>
        <v>Parking Structure #8</v>
      </c>
    </row>
    <row r="345" spans="1:2" x14ac:dyDescent="0.3">
      <c r="A345" s="2" t="str">
        <f>([2]UKBuilding_List!A345)</f>
        <v>0601</v>
      </c>
      <c r="B345" s="3" t="str">
        <f>([2]UKBuilding_List!B345)</f>
        <v>Pavilion A</v>
      </c>
    </row>
    <row r="346" spans="1:2" x14ac:dyDescent="0.3">
      <c r="A346" s="2" t="str">
        <f>([2]UKBuilding_List!A346)</f>
        <v>0602</v>
      </c>
      <c r="B346" s="3" t="str">
        <f>([2]UKBuilding_List!B346)</f>
        <v>Joe Craft Center</v>
      </c>
    </row>
    <row r="347" spans="1:2" x14ac:dyDescent="0.3">
      <c r="A347" s="2" t="str">
        <f>([2]UKBuilding_List!A347)</f>
        <v>0604</v>
      </c>
      <c r="B347" s="3" t="str">
        <f>([2]UKBuilding_List!B347)</f>
        <v>788 Press Avenue</v>
      </c>
    </row>
    <row r="348" spans="1:2" x14ac:dyDescent="0.3">
      <c r="A348" s="2" t="str">
        <f>([2]UKBuilding_List!A348)</f>
        <v>0607</v>
      </c>
      <c r="B348" s="3" t="str">
        <f>([2]UKBuilding_List!B348)</f>
        <v>792 Press Avenue</v>
      </c>
    </row>
    <row r="349" spans="1:2" x14ac:dyDescent="0.3">
      <c r="A349" s="2" t="str">
        <f>([2]UKBuilding_List!A349)</f>
        <v>0608</v>
      </c>
      <c r="B349" s="3" t="str">
        <f>([2]UKBuilding_List!B349)</f>
        <v>796 Press Avenue</v>
      </c>
    </row>
    <row r="350" spans="1:2" x14ac:dyDescent="0.3">
      <c r="A350" s="2" t="str">
        <f>([2]UKBuilding_List!A350)</f>
        <v>0609</v>
      </c>
      <c r="B350" s="3" t="str">
        <f>([2]UKBuilding_List!B350)</f>
        <v>800 Press Avenue</v>
      </c>
    </row>
    <row r="351" spans="1:2" x14ac:dyDescent="0.3">
      <c r="A351" s="2" t="str">
        <f>([2]UKBuilding_List!A351)</f>
        <v>0610</v>
      </c>
      <c r="B351" s="3" t="str">
        <f>([2]UKBuilding_List!B351)</f>
        <v>Medical Office Building (Samaritan)</v>
      </c>
    </row>
    <row r="352" spans="1:2" x14ac:dyDescent="0.3">
      <c r="A352" s="2" t="str">
        <f>([2]UKBuilding_List!A352)</f>
        <v>0611</v>
      </c>
      <c r="B352" s="3" t="str">
        <f>([2]UKBuilding_List!B352)</f>
        <v>Samaritan Chiller Building</v>
      </c>
    </row>
    <row r="353" spans="1:2" x14ac:dyDescent="0.3">
      <c r="A353" s="2" t="str">
        <f>([2]UKBuilding_List!A353)</f>
        <v>0612</v>
      </c>
      <c r="B353" s="3" t="str">
        <f>([2]UKBuilding_List!B353)</f>
        <v>Samaritan Parking Structure</v>
      </c>
    </row>
    <row r="354" spans="1:2" x14ac:dyDescent="0.3">
      <c r="A354" s="2" t="str">
        <f>([2]UKBuilding_List!A354)</f>
        <v>0613</v>
      </c>
      <c r="B354" s="3" t="str">
        <f>([2]UKBuilding_List!B354)</f>
        <v>Seaton Center Storage</v>
      </c>
    </row>
    <row r="355" spans="1:2" x14ac:dyDescent="0.3">
      <c r="A355" s="2" t="str">
        <f>([2]UKBuilding_List!A355)</f>
        <v>0616</v>
      </c>
      <c r="B355" s="3" t="str">
        <f>([2]UKBuilding_List!B355)</f>
        <v>118 Conn Terrace</v>
      </c>
    </row>
    <row r="356" spans="1:2" x14ac:dyDescent="0.3">
      <c r="A356" s="2" t="str">
        <f>([2]UKBuilding_List!A356)</f>
        <v>0617</v>
      </c>
      <c r="B356" s="3" t="str">
        <f>([2]UKBuilding_List!B356)</f>
        <v>MacAdam Student Observatory</v>
      </c>
    </row>
    <row r="357" spans="1:2" x14ac:dyDescent="0.3">
      <c r="A357" s="2" t="str">
        <f>([2]UKBuilding_List!A357)</f>
        <v>0618</v>
      </c>
      <c r="B357" s="3" t="str">
        <f>([2]UKBuilding_List!B357)</f>
        <v>102 Conn Terrace</v>
      </c>
    </row>
    <row r="358" spans="1:2" x14ac:dyDescent="0.3">
      <c r="A358" s="2" t="str">
        <f>([2]UKBuilding_List!A358)</f>
        <v>0619</v>
      </c>
      <c r="B358" s="3" t="str">
        <f>([2]UKBuilding_List!B358)</f>
        <v>104 Conn Terrace</v>
      </c>
    </row>
    <row r="359" spans="1:2" x14ac:dyDescent="0.3">
      <c r="A359" s="2" t="str">
        <f>([2]UKBuilding_List!A359)</f>
        <v>0621</v>
      </c>
      <c r="B359" s="3" t="str">
        <f>([2]UKBuilding_List!B359)</f>
        <v>108 Conn Terrace</v>
      </c>
    </row>
    <row r="360" spans="1:2" x14ac:dyDescent="0.3">
      <c r="A360" s="2" t="str">
        <f>([2]UKBuilding_List!A360)</f>
        <v>0622</v>
      </c>
      <c r="B360" s="3" t="str">
        <f>([2]UKBuilding_List!B360)</f>
        <v>110 Conn Terrace</v>
      </c>
    </row>
    <row r="361" spans="1:2" x14ac:dyDescent="0.3">
      <c r="A361" s="2" t="str">
        <f>([2]UKBuilding_List!A361)</f>
        <v>0623</v>
      </c>
      <c r="B361" s="3" t="str">
        <f>([2]UKBuilding_List!B361)</f>
        <v>120 Conn Terrace</v>
      </c>
    </row>
    <row r="362" spans="1:2" x14ac:dyDescent="0.3">
      <c r="A362" s="2" t="str">
        <f>([2]UKBuilding_List!A362)</f>
        <v>0624</v>
      </c>
      <c r="B362" s="3" t="str">
        <f>([2]UKBuilding_List!B362)</f>
        <v>1105 S. Limestone</v>
      </c>
    </row>
    <row r="363" spans="1:2" x14ac:dyDescent="0.3">
      <c r="A363" s="2" t="str">
        <f>([2]UKBuilding_List!A363)</f>
        <v>0625</v>
      </c>
      <c r="B363" s="3" t="str">
        <f>([2]UKBuilding_List!B363)</f>
        <v>1119 S. Limestone</v>
      </c>
    </row>
    <row r="364" spans="1:2" x14ac:dyDescent="0.3">
      <c r="A364" s="2" t="str">
        <f>([2]UKBuilding_List!A364)</f>
        <v>0626</v>
      </c>
      <c r="B364" s="3" t="str">
        <f>([2]UKBuilding_List!B364)</f>
        <v>Air Medical Crew Quarters</v>
      </c>
    </row>
    <row r="365" spans="1:2" x14ac:dyDescent="0.3">
      <c r="A365" s="2" t="str">
        <f>([2]UKBuilding_List!A365)</f>
        <v>0630</v>
      </c>
      <c r="B365" s="3" t="str">
        <f>([2]UKBuilding_List!B365)</f>
        <v>Davis Marksbury Building</v>
      </c>
    </row>
    <row r="366" spans="1:2" x14ac:dyDescent="0.3">
      <c r="A366" s="2" t="str">
        <f>([2]UKBuilding_List!A366)</f>
        <v>0633</v>
      </c>
      <c r="B366" s="3" t="str">
        <f>([2]UKBuilding_List!B366)</f>
        <v>411 Pennsylvania Court</v>
      </c>
    </row>
    <row r="367" spans="1:2" x14ac:dyDescent="0.3">
      <c r="A367" s="2" t="str">
        <f>([2]UKBuilding_List!A367)</f>
        <v>0636</v>
      </c>
      <c r="B367" s="3" t="str">
        <f>([2]UKBuilding_List!B367)</f>
        <v>1041 S. Limestone St.</v>
      </c>
    </row>
    <row r="368" spans="1:2" x14ac:dyDescent="0.3">
      <c r="A368" s="2" t="str">
        <f>([2]UKBuilding_List!A368)</f>
        <v>0637</v>
      </c>
      <c r="B368" s="3" t="str">
        <f>([2]UKBuilding_List!B368)</f>
        <v>1045 S. Limestone St</v>
      </c>
    </row>
    <row r="369" spans="1:2" x14ac:dyDescent="0.3">
      <c r="A369" s="2" t="str">
        <f>([2]UKBuilding_List!A369)</f>
        <v>0639</v>
      </c>
      <c r="B369" s="3" t="str">
        <f>([2]UKBuilding_List!B369)</f>
        <v>409 Pennsylvania Ct</v>
      </c>
    </row>
    <row r="370" spans="1:2" x14ac:dyDescent="0.3">
      <c r="A370" s="2" t="str">
        <f>([2]UKBuilding_List!A370)</f>
        <v>0641</v>
      </c>
      <c r="B370" s="3" t="str">
        <f>([2]UKBuilding_List!B370)</f>
        <v>Wildcat Coal Lodge</v>
      </c>
    </row>
    <row r="371" spans="1:2" x14ac:dyDescent="0.3">
      <c r="A371" s="2" t="str">
        <f>([2]UKBuilding_List!A371)</f>
        <v>0644</v>
      </c>
      <c r="B371" s="3" t="str">
        <f>([2]UKBuilding_List!B371)</f>
        <v>179 Leader Ave</v>
      </c>
    </row>
    <row r="372" spans="1:2" x14ac:dyDescent="0.3">
      <c r="A372" s="2" t="str">
        <f>([2]UKBuilding_List!A372)</f>
        <v>0645</v>
      </c>
      <c r="B372" s="3" t="str">
        <f>([2]UKBuilding_List!B372)</f>
        <v>404 Pennsylvania Ct</v>
      </c>
    </row>
    <row r="373" spans="1:2" x14ac:dyDescent="0.3">
      <c r="A373" s="2" t="str">
        <f>([2]UKBuilding_List!A373)</f>
        <v>0646</v>
      </c>
      <c r="B373" s="3" t="str">
        <f>([2]UKBuilding_List!B373)</f>
        <v>213 Transcript Ave</v>
      </c>
    </row>
    <row r="374" spans="1:2" x14ac:dyDescent="0.3">
      <c r="A374" s="2" t="str">
        <f>([2]UKBuilding_List!A374)</f>
        <v>0647</v>
      </c>
      <c r="B374" s="3" t="str">
        <f>([2]UKBuilding_List!B374)</f>
        <v>221 Transcript Ave</v>
      </c>
    </row>
    <row r="375" spans="1:2" x14ac:dyDescent="0.3">
      <c r="A375" s="2" t="str">
        <f>([2]UKBuilding_List!A375)</f>
        <v>0648</v>
      </c>
      <c r="B375" s="3" t="str">
        <f>([2]UKBuilding_List!B375)</f>
        <v>217 Transcript Ave</v>
      </c>
    </row>
    <row r="376" spans="1:2" x14ac:dyDescent="0.3">
      <c r="A376" s="2" t="str">
        <f>([2]UKBuilding_List!A376)</f>
        <v>0649</v>
      </c>
      <c r="B376" s="3" t="str">
        <f>([2]UKBuilding_List!B376)</f>
        <v>Mandrell Hall</v>
      </c>
    </row>
    <row r="377" spans="1:2" x14ac:dyDescent="0.3">
      <c r="A377" s="2" t="str">
        <f>([2]UKBuilding_List!A377)</f>
        <v>0651</v>
      </c>
      <c r="B377" s="3" t="str">
        <f>([2]UKBuilding_List!B377)</f>
        <v>Bosworth Hall</v>
      </c>
    </row>
    <row r="378" spans="1:2" x14ac:dyDescent="0.3">
      <c r="A378" s="2" t="str">
        <f>([2]UKBuilding_List!A378)</f>
        <v>0652</v>
      </c>
      <c r="B378" s="3" t="str">
        <f>([2]UKBuilding_List!B378)</f>
        <v>Sanders Hall</v>
      </c>
    </row>
    <row r="379" spans="1:2" x14ac:dyDescent="0.3">
      <c r="A379" s="2" t="str">
        <f>([2]UKBuilding_List!A379)</f>
        <v>0653</v>
      </c>
      <c r="B379" s="3" t="str">
        <f>([2]UKBuilding_List!B379)</f>
        <v>Building 100</v>
      </c>
    </row>
    <row r="380" spans="1:2" x14ac:dyDescent="0.3">
      <c r="A380" s="2" t="str">
        <f>([2]UKBuilding_List!A380)</f>
        <v>0654</v>
      </c>
      <c r="B380" s="3" t="str">
        <f>([2]UKBuilding_List!B380)</f>
        <v>Building 200</v>
      </c>
    </row>
    <row r="381" spans="1:2" x14ac:dyDescent="0.3">
      <c r="A381" s="2" t="str">
        <f>([2]UKBuilding_List!A381)</f>
        <v>0655</v>
      </c>
      <c r="B381" s="3" t="str">
        <f>([2]UKBuilding_List!B381)</f>
        <v>Building 300</v>
      </c>
    </row>
    <row r="382" spans="1:2" x14ac:dyDescent="0.3">
      <c r="A382" s="2" t="str">
        <f>([2]UKBuilding_List!A382)</f>
        <v>0656</v>
      </c>
      <c r="B382" s="3" t="str">
        <f>([2]UKBuilding_List!B382)</f>
        <v>Building 400</v>
      </c>
    </row>
    <row r="383" spans="1:2" x14ac:dyDescent="0.3">
      <c r="A383" s="2" t="str">
        <f>([2]UKBuilding_List!A383)</f>
        <v>0657</v>
      </c>
      <c r="B383" s="3" t="str">
        <f>([2]UKBuilding_List!B383)</f>
        <v>Maintenance Bldg.</v>
      </c>
    </row>
    <row r="384" spans="1:2" x14ac:dyDescent="0.3">
      <c r="A384" s="2" t="str">
        <f>([2]UKBuilding_List!A384)</f>
        <v>0658</v>
      </c>
      <c r="B384" s="3" t="str">
        <f>([2]UKBuilding_List!B384)</f>
        <v>Gas Building</v>
      </c>
    </row>
    <row r="385" spans="1:2" x14ac:dyDescent="0.3">
      <c r="A385" s="2" t="str">
        <f>([2]UKBuilding_List!A385)</f>
        <v>0659</v>
      </c>
      <c r="B385" s="3" t="str">
        <f>([2]UKBuilding_List!B385)</f>
        <v>Maxwelton Ct. Apts #1</v>
      </c>
    </row>
    <row r="386" spans="1:2" x14ac:dyDescent="0.3">
      <c r="A386" s="2" t="str">
        <f>([2]UKBuilding_List!A386)</f>
        <v>0660</v>
      </c>
      <c r="B386" s="3" t="str">
        <f>([2]UKBuilding_List!B386)</f>
        <v>Maxwelton Ct. Apts #2</v>
      </c>
    </row>
    <row r="387" spans="1:2" x14ac:dyDescent="0.3">
      <c r="A387" s="2" t="str">
        <f>([2]UKBuilding_List!A387)</f>
        <v>0661</v>
      </c>
      <c r="B387" s="3" t="str">
        <f>([2]UKBuilding_List!B387)</f>
        <v>Maxwelton Ct. Apts #3</v>
      </c>
    </row>
    <row r="388" spans="1:2" x14ac:dyDescent="0.3">
      <c r="A388" s="2" t="str">
        <f>([2]UKBuilding_List!A388)</f>
        <v>0662</v>
      </c>
      <c r="B388" s="3" t="str">
        <f>([2]UKBuilding_List!B388)</f>
        <v>Maxwelton Ct. Apts #4</v>
      </c>
    </row>
    <row r="389" spans="1:2" x14ac:dyDescent="0.3">
      <c r="A389" s="2" t="str">
        <f>([2]UKBuilding_List!A389)</f>
        <v>0663</v>
      </c>
      <c r="B389" s="3" t="str">
        <f>([2]UKBuilding_List!B389)</f>
        <v>Maxwelton Ct. Apts #5</v>
      </c>
    </row>
    <row r="390" spans="1:2" x14ac:dyDescent="0.3">
      <c r="A390" s="2" t="str">
        <f>([2]UKBuilding_List!A390)</f>
        <v>0664</v>
      </c>
      <c r="B390" s="3" t="str">
        <f>([2]UKBuilding_List!B390)</f>
        <v>Maxwelton Ct. Apts #6</v>
      </c>
    </row>
    <row r="391" spans="1:2" x14ac:dyDescent="0.3">
      <c r="A391" s="2" t="str">
        <f>([2]UKBuilding_List!A391)</f>
        <v>0665</v>
      </c>
      <c r="B391" s="3" t="str">
        <f>([2]UKBuilding_List!B391)</f>
        <v>Maxwelton Ct. Apts #7</v>
      </c>
    </row>
    <row r="392" spans="1:2" x14ac:dyDescent="0.3">
      <c r="A392" s="2" t="str">
        <f>([2]UKBuilding_List!A392)</f>
        <v>0666</v>
      </c>
      <c r="B392" s="3" t="str">
        <f>([2]UKBuilding_List!B392)</f>
        <v>Maxwelton Ct. Apts #8</v>
      </c>
    </row>
    <row r="393" spans="1:2" x14ac:dyDescent="0.3">
      <c r="A393" s="2" t="str">
        <f>([2]UKBuilding_List!A393)</f>
        <v>0667</v>
      </c>
      <c r="B393" s="3" t="str">
        <f>([2]UKBuilding_List!B393)</f>
        <v>Maxwelton Ct. Apts #9</v>
      </c>
    </row>
    <row r="394" spans="1:2" x14ac:dyDescent="0.3">
      <c r="A394" s="2" t="str">
        <f>([2]UKBuilding_List!A394)</f>
        <v>0668</v>
      </c>
      <c r="B394" s="3" t="str">
        <f>([2]UKBuilding_List!B394)</f>
        <v>Maxwelton Ct. Apts #10</v>
      </c>
    </row>
    <row r="395" spans="1:2" x14ac:dyDescent="0.3">
      <c r="A395" s="2" t="str">
        <f>([2]UKBuilding_List!A395)</f>
        <v>0669</v>
      </c>
      <c r="B395" s="3" t="str">
        <f>([2]UKBuilding_List!B395)</f>
        <v>Maxwelton Ct. Apts #11</v>
      </c>
    </row>
    <row r="396" spans="1:2" x14ac:dyDescent="0.3">
      <c r="A396" s="2" t="str">
        <f>([2]UKBuilding_List!A396)</f>
        <v>0670</v>
      </c>
      <c r="B396" s="3" t="str">
        <f>([2]UKBuilding_List!B396)</f>
        <v>Maxwelton Ct. Apts #12</v>
      </c>
    </row>
    <row r="397" spans="1:2" x14ac:dyDescent="0.3">
      <c r="A397" s="2" t="str">
        <f>([2]UKBuilding_List!A397)</f>
        <v>0671</v>
      </c>
      <c r="B397" s="3" t="str">
        <f>([2]UKBuilding_List!B397)</f>
        <v>Maxwelton Ct. Apts #13</v>
      </c>
    </row>
    <row r="398" spans="1:2" x14ac:dyDescent="0.3">
      <c r="A398" s="2" t="str">
        <f>([2]UKBuilding_List!A398)</f>
        <v>0672</v>
      </c>
      <c r="B398" s="3" t="str">
        <f>([2]UKBuilding_List!B398)</f>
        <v>Maxwelton Ct. Apts #14</v>
      </c>
    </row>
    <row r="399" spans="1:2" x14ac:dyDescent="0.3">
      <c r="A399" s="2" t="str">
        <f>([2]UKBuilding_List!A399)</f>
        <v>0673</v>
      </c>
      <c r="B399" s="3" t="str">
        <f>([2]UKBuilding_List!B399)</f>
        <v>Maxwelton Ct. Apts #15</v>
      </c>
    </row>
    <row r="400" spans="1:2" x14ac:dyDescent="0.3">
      <c r="A400" s="2" t="str">
        <f>([2]UKBuilding_List!A400)</f>
        <v>0674</v>
      </c>
      <c r="B400" s="3" t="str">
        <f>([2]UKBuilding_List!B400)</f>
        <v>Maxwelton Ct. Apts #16</v>
      </c>
    </row>
    <row r="401" spans="1:2" x14ac:dyDescent="0.3">
      <c r="A401" s="2" t="str">
        <f>([2]UKBuilding_List!A401)</f>
        <v>0675</v>
      </c>
      <c r="B401" s="3" t="str">
        <f>([2]UKBuilding_List!B401)</f>
        <v>Electric Substation #1</v>
      </c>
    </row>
    <row r="402" spans="1:2" x14ac:dyDescent="0.3">
      <c r="A402" s="2">
        <f>([2]UKBuilding_List!A402)</f>
        <v>1200</v>
      </c>
      <c r="B402" s="3" t="str">
        <f>([2]UKBuilding_List!B402)</f>
        <v>Electric Substation #3</v>
      </c>
    </row>
    <row r="403" spans="1:2" x14ac:dyDescent="0.3">
      <c r="A403" s="2">
        <f>([2]UKBuilding_List!A403)</f>
        <v>1201</v>
      </c>
      <c r="B403" s="3" t="str">
        <f>([2]UKBuilding_List!B403)</f>
        <v>UK HealthCare Good Samaritan Hospital</v>
      </c>
    </row>
    <row r="404" spans="1:2" x14ac:dyDescent="0.3">
      <c r="A404" s="2" t="str">
        <f>([2]UKBuilding_List!A404)</f>
        <v>8633</v>
      </c>
      <c r="B404" s="3" t="str">
        <f>([2]UKBuilding_List!B404)</f>
        <v>1101 S. Limestone</v>
      </c>
    </row>
    <row r="405" spans="1:2" x14ac:dyDescent="0.3">
      <c r="A405" s="2" t="str">
        <f>([2]UKBuilding_List!A405)</f>
        <v>9127</v>
      </c>
      <c r="B405" s="3" t="str">
        <f>([2]UKBuilding_List!B405)</f>
        <v>Child Development Center of the Bluegrass, Inc.</v>
      </c>
    </row>
    <row r="406" spans="1:2" x14ac:dyDescent="0.3">
      <c r="A406" s="2">
        <f>([2]UKBuilding_List!A406)</f>
        <v>9813</v>
      </c>
      <c r="B406" s="3" t="str">
        <f>([2]UKBuilding_List!B406)</f>
        <v>Royal Lexington</v>
      </c>
    </row>
    <row r="407" spans="1:2" x14ac:dyDescent="0.3">
      <c r="A407" s="2" t="str">
        <f>([2]UKBuilding_List!A407)</f>
        <v>9816</v>
      </c>
      <c r="B407" s="3" t="str">
        <f>([2]UKBuilding_List!B407)</f>
        <v>Shriners-4th &amp; 5th Floors</v>
      </c>
    </row>
    <row r="408" spans="1:2" x14ac:dyDescent="0.3">
      <c r="A408" s="2" t="str">
        <f>([2]UKBuilding_List!A408)</f>
        <v>9853</v>
      </c>
      <c r="B408" s="3" t="str">
        <f>([2]UKBuilding_List!B408)</f>
        <v>Anthropology Research Building</v>
      </c>
    </row>
    <row r="409" spans="1:2" x14ac:dyDescent="0.3">
      <c r="A409" s="2" t="str">
        <f>([2]UKBuilding_List!A409)</f>
        <v>9854</v>
      </c>
      <c r="B409" s="3" t="str">
        <f>([2]UKBuilding_List!B409)</f>
        <v>Alpha Phi Sorority</v>
      </c>
    </row>
    <row r="410" spans="1:2" x14ac:dyDescent="0.3">
      <c r="A410" s="2" t="str">
        <f>([2]UKBuilding_List!A410)</f>
        <v>9925</v>
      </c>
      <c r="B410" s="3" t="str">
        <f>([2]UKBuilding_List!B410)</f>
        <v>College of Medicine Building</v>
      </c>
    </row>
    <row r="411" spans="1:2" x14ac:dyDescent="0.3">
      <c r="A411" s="2" t="str">
        <f>([2]UKBuilding_List!A411)</f>
        <v>9983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3">
      <c r="A440" s="2" t="str">
        <f>([2]UKBuilding_List!A440)</f>
        <v xml:space="preserve"> 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"/>
    </sheetView>
  </sheetViews>
  <sheetFormatPr defaultRowHeight="14.4" x14ac:dyDescent="0.3"/>
  <cols>
    <col min="3" max="3" width="17" bestFit="1" customWidth="1"/>
    <col min="4" max="4" width="26.21875" bestFit="1" customWidth="1"/>
  </cols>
  <sheetData>
    <row r="1" spans="1:7" x14ac:dyDescent="0.3">
      <c r="A1" s="31" t="s">
        <v>67</v>
      </c>
      <c r="B1" s="31" t="s">
        <v>69</v>
      </c>
      <c r="C1" s="20" t="s">
        <v>84</v>
      </c>
      <c r="D1" s="32" t="str">
        <f>CONCATENATE(E$9,A1)</f>
        <v>MAIN BUILDING  - Roof RF401</v>
      </c>
      <c r="E1" s="37">
        <v>2466</v>
      </c>
      <c r="G1" t="str">
        <f>CONCATENATE("LX-0032-04-",LEFT(A1,2),"0",RIGHT(A1,3))</f>
        <v>LX-0032-04-RF0401</v>
      </c>
    </row>
    <row r="2" spans="1:7" x14ac:dyDescent="0.3">
      <c r="A2" s="46" t="s">
        <v>68</v>
      </c>
      <c r="B2" s="31" t="s">
        <v>69</v>
      </c>
      <c r="C2" s="20" t="s">
        <v>85</v>
      </c>
      <c r="D2" s="32" t="str">
        <f t="shared" ref="D2:D7" si="0">CONCATENATE(E$9,A2)</f>
        <v>MAIN BUILDING  - Roof RF402</v>
      </c>
      <c r="E2" s="37">
        <v>2466</v>
      </c>
      <c r="G2" s="1" t="str">
        <f t="shared" ref="G2:G7" si="1">CONCATENATE("LX-0032-04-",LEFT(A2,2),"0",RIGHT(A2,3))</f>
        <v>LX-0032-04-RF0402</v>
      </c>
    </row>
    <row r="3" spans="1:7" x14ac:dyDescent="0.3">
      <c r="A3" s="47" t="s">
        <v>71</v>
      </c>
      <c r="B3" s="31" t="s">
        <v>69</v>
      </c>
      <c r="C3" s="20" t="s">
        <v>86</v>
      </c>
      <c r="D3" s="32" t="str">
        <f t="shared" si="0"/>
        <v>MAIN BUILDING  - Roof RF403</v>
      </c>
      <c r="E3" s="37">
        <v>1451</v>
      </c>
      <c r="G3" s="1" t="str">
        <f t="shared" si="1"/>
        <v>LX-0032-04-RF0403</v>
      </c>
    </row>
    <row r="4" spans="1:7" x14ac:dyDescent="0.3">
      <c r="A4" s="46" t="s">
        <v>72</v>
      </c>
      <c r="B4" s="31" t="s">
        <v>69</v>
      </c>
      <c r="C4" s="20" t="s">
        <v>87</v>
      </c>
      <c r="D4" s="32" t="str">
        <f t="shared" si="0"/>
        <v>MAIN BUILDING  - Roof RF404</v>
      </c>
      <c r="E4" s="55">
        <v>1207</v>
      </c>
      <c r="G4" s="1" t="str">
        <f t="shared" si="1"/>
        <v>LX-0032-04-RF0404</v>
      </c>
    </row>
    <row r="5" spans="1:7" x14ac:dyDescent="0.3">
      <c r="A5" s="48" t="s">
        <v>73</v>
      </c>
      <c r="B5" s="31" t="s">
        <v>69</v>
      </c>
      <c r="C5" s="20" t="s">
        <v>88</v>
      </c>
      <c r="D5" s="32" t="str">
        <f t="shared" si="0"/>
        <v>MAIN BUILDING  - Roof RF405</v>
      </c>
      <c r="E5" s="32">
        <v>270</v>
      </c>
      <c r="G5" s="1" t="str">
        <f t="shared" si="1"/>
        <v>LX-0032-04-RF0405</v>
      </c>
    </row>
    <row r="6" spans="1:7" x14ac:dyDescent="0.3">
      <c r="A6" s="48" t="s">
        <v>74</v>
      </c>
      <c r="B6" s="31" t="s">
        <v>69</v>
      </c>
      <c r="C6" s="20" t="s">
        <v>89</v>
      </c>
      <c r="D6" s="32" t="str">
        <f t="shared" si="0"/>
        <v>MAIN BUILDING  - Roof RF406</v>
      </c>
      <c r="E6" s="32">
        <v>265</v>
      </c>
      <c r="G6" s="1" t="str">
        <f t="shared" si="1"/>
        <v>LX-0032-04-RF0406</v>
      </c>
    </row>
    <row r="7" spans="1:7" x14ac:dyDescent="0.3">
      <c r="A7" s="48" t="s">
        <v>75</v>
      </c>
      <c r="B7" s="31" t="s">
        <v>69</v>
      </c>
      <c r="C7" s="20" t="s">
        <v>90</v>
      </c>
      <c r="D7" s="32" t="str">
        <f t="shared" si="0"/>
        <v>MAIN BUILDING  - Roof RF407</v>
      </c>
      <c r="E7" s="32">
        <v>502</v>
      </c>
      <c r="G7" s="1" t="str">
        <f t="shared" si="1"/>
        <v>LX-0032-04-RF0407</v>
      </c>
    </row>
    <row r="9" spans="1:7" x14ac:dyDescent="0.3">
      <c r="D9" s="1"/>
      <c r="E9" s="1" t="s">
        <v>91</v>
      </c>
    </row>
  </sheetData>
  <conditionalFormatting sqref="C1 C3">
    <cfRule type="containsText" dxfId="14" priority="5" operator="containsText" text="Yes">
      <formula>NOT(ISERROR(SEARCH("Yes",C1)))</formula>
    </cfRule>
  </conditionalFormatting>
  <conditionalFormatting sqref="C5:C7">
    <cfRule type="containsText" dxfId="13" priority="4" operator="containsText" text="Yes">
      <formula>NOT(ISERROR(SEARCH("Yes",C5)))</formula>
    </cfRule>
  </conditionalFormatting>
  <conditionalFormatting sqref="C1">
    <cfRule type="containsText" dxfId="12" priority="3" operator="containsText" text="Yes">
      <formula>NOT(ISERROR(SEARCH("Yes",C1)))</formula>
    </cfRule>
  </conditionalFormatting>
  <conditionalFormatting sqref="C4">
    <cfRule type="containsText" dxfId="11" priority="2" operator="containsText" text="Yes">
      <formula>NOT(ISERROR(SEARCH("Yes",C4)))</formula>
    </cfRule>
  </conditionalFormatting>
  <conditionalFormatting sqref="C2">
    <cfRule type="containsText" dxfId="10" priority="1" operator="containsText" text="Yes">
      <formula>NOT(ISERROR(SEARCH("Yes",C2)))</formula>
    </cfRule>
  </conditionalFormatting>
  <dataValidations count="1">
    <dataValidation type="list" allowBlank="1" showInputMessage="1" showErrorMessage="1" sqref="C1:C7">
      <formula1>YesNo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Sheet2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2015-01-12T18:35:58Z</dcterms:modified>
</cp:coreProperties>
</file>