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98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<sst xmlns="http://schemas.openxmlformats.org/spreadsheetml/2006/main" count="127" uniqueCount="99">
  <si>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</si>
  <si>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</si>
  <si>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</si>
  <si>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</si>
  <si>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</si>
  <si>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</si>
  <si>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</si>
  <si>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</si>
  <si>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</si>
  <si>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</si>
  <si>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</si>
  <si>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</si>
  <si>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</si>
  <si>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</si>
  <si>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</si>
  <si>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</si>
  <si>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</si>
  <si>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</si>
  <si>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</si>
  <si>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</si>
  <si>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</si>
  <si>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</si>
  <si>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</si>
  <si>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</si>
  <si>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</si>
  <si>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</si>
  <si>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</si>
  <si>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</si>
  <si>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</si>
  <si>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</si>
  <si>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</si>
  <si>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</si>
  <si>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</si>
  <si>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</si>
  <si>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</si>
  <si>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</si>
  <si>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</si>
  <si>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</si>
  <si>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</si>
  <si>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</si>
  <si>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</si>
  <si>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</si>
  <si>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</si>
  <si>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</si>
  <si>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</si>
  <si>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</si>
  <si>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</si>
  <si>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</si>
  <si>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</si>
  <si>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</si>
  <si>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</si>
  <si>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</si>
  <si>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</si>
  <si>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</si>
  <si>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</si>
  <si>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</si>
  <si>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</si>
  <si>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</si>
  <si>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</si>
  <si>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</si>
  <si>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</si>
  <si>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</si>
  <si>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</si>
  <si>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</si>
  <si>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</si>
  <si>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</si>
  <si>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</si>
  <si>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</si>
  <si>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</si>
  <si>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</si>
  <si>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</si>
  <si>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</si>
  <si>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</si>
  <si>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</si>
  <si>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</si>
  <si>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0298</t>
  </si>
  <si>
    <t>MS233</t>
  </si>
  <si>
    <t>02</t>
  </si>
  <si>
    <t>M200CS</t>
  </si>
  <si>
    <t>Hinge filler plates over frame where door was removed.</t>
  </si>
  <si>
    <t>LX-0298-08-RF0801</t>
  </si>
  <si>
    <t>MEDICAL SCIENCE - Penthouse Roof RF0801</t>
  </si>
  <si>
    <t>LX-0298-08-RF0802</t>
  </si>
  <si>
    <t>MEDICAL SCIENCE - Energy Recovery RF0802</t>
  </si>
  <si>
    <t>LX-0298-09-RF0901</t>
  </si>
  <si>
    <t>MEDICAL SCIENCE - Energy Recovery RF0901</t>
  </si>
  <si>
    <t>LX-0298-09-RF0902</t>
  </si>
  <si>
    <t>MEDICAL SCIENCE - Energy Recovery RF0902</t>
  </si>
  <si>
    <t>Re Use</t>
  </si>
  <si>
    <t>RooF Label Change: RF802 Changed To RF803</t>
  </si>
  <si>
    <t>Roof Label Change: RF801 Changed To RF802</t>
  </si>
  <si>
    <t>LX-0298-08-RF0803</t>
  </si>
  <si>
    <t>MEDICAL SCIENCE - Energy Recovery RF0803</t>
  </si>
  <si>
    <t>RooF Label Change: RF902 Changed To RF904</t>
  </si>
  <si>
    <t>RooF Label Change: RF901 Changed To RF905</t>
  </si>
  <si>
    <t>LX-0298-09-RF0904</t>
  </si>
  <si>
    <t>MEDICAL SCIENCE - Energy Recovery RF0905</t>
  </si>
  <si>
    <t>MEDICAL SCIENCE - Energy Recovery RF0904</t>
  </si>
  <si>
    <t>LX-0298-09-RF0905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</si>
</sst>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RAFT_KDU_00298_20160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7" sqref="I7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42415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William R. Willard Medical Education Building</v>
      </c>
      <c r="C2" s="78"/>
      <c r="F2" s="69" t="s">
        <v>12</v>
      </c>
      <c r="G2" s="22" t="s">
        <v>71</v>
      </c>
      <c r="J2" s="15">
        <f>G35-J35</f>
        <v>1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29.4" thickTop="1" x14ac:dyDescent="0.3">
      <c r="A6" s="48" t="s">
        <v>76</v>
      </c>
      <c r="B6" s="48" t="s">
        <v>77</v>
      </c>
      <c r="C6" s="42" t="s">
        <v>22</v>
      </c>
      <c r="D6" s="41" t="s">
        <v>5</v>
      </c>
      <c r="E6" s="50">
        <v>2980</v>
      </c>
      <c r="F6" s="50">
        <v>2722</v>
      </c>
      <c r="G6" s="50" t="s">
        <v>3</v>
      </c>
      <c r="H6" s="42" t="s">
        <v>57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ht="30" customHeight="1" x14ac:dyDescent="0.3">
      <c r="A7" s="48" t="s">
        <v>78</v>
      </c>
      <c r="B7" s="48" t="s">
        <v>77</v>
      </c>
      <c r="C7" s="42" t="s">
        <v>50</v>
      </c>
      <c r="D7" s="41" t="s">
        <v>5</v>
      </c>
      <c r="E7" s="50">
        <v>327</v>
      </c>
      <c r="F7" s="50">
        <v>570</v>
      </c>
      <c r="G7" s="50"/>
      <c r="I7" s="42" t="s">
        <v>79</v>
      </c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3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3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3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3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3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3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3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3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3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3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tabSelected="1" zoomScale="90" zoomScaleNormal="90" workbookViewId="0">
      <selection activeCell="B17" sqref="B17"/>
    </sheetView>
  </sheetViews>
  <sheetFormatPr defaultColWidth="9.109375" defaultRowHeight="14.4" x14ac:dyDescent="0.3"/>
  <cols>
    <col min="1" max="1" width="22.44140625" style="48" bestFit="1" customWidth="1"/>
    <col min="2" max="2" width="41.33203125" style="48" bestFit="1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0298</v>
      </c>
      <c r="C1" s="39"/>
      <c r="D1" s="17" t="s">
        <v>10</v>
      </c>
      <c r="E1" s="40">
        <f>'KD Changes'!G1</f>
        <v>42415</v>
      </c>
    </row>
    <row r="2" spans="1:10" ht="15" customHeight="1" x14ac:dyDescent="0.3">
      <c r="A2" s="43" t="s">
        <v>8</v>
      </c>
      <c r="B2" s="44" t="str">
        <f>VLOOKUP(B1,[1]BuildingList!A:B,2,FALSE)</f>
        <v>William R. Willard Medical Education Building</v>
      </c>
      <c r="C2" s="45"/>
      <c r="D2" s="46" t="s">
        <v>12</v>
      </c>
      <c r="E2" s="47" t="str">
        <f>'KD Changes'!G2</f>
        <v>Alex Kloentrup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58.2" thickTop="1" x14ac:dyDescent="0.3">
      <c r="A6" s="79" t="s">
        <v>80</v>
      </c>
      <c r="B6" s="80" t="s">
        <v>81</v>
      </c>
      <c r="C6" s="41" t="s">
        <v>67</v>
      </c>
      <c r="E6" s="42" t="s">
        <v>90</v>
      </c>
      <c r="G6" s="29"/>
      <c r="H6" s="29"/>
      <c r="I6" s="41"/>
      <c r="J6" s="41"/>
    </row>
    <row r="7" spans="1:10" ht="57.6" x14ac:dyDescent="0.3">
      <c r="A7" s="79" t="s">
        <v>84</v>
      </c>
      <c r="B7" s="80" t="s">
        <v>85</v>
      </c>
      <c r="C7" s="41" t="s">
        <v>67</v>
      </c>
      <c r="E7" s="42" t="s">
        <v>93</v>
      </c>
      <c r="G7" s="29"/>
      <c r="H7" s="29"/>
      <c r="I7" s="41"/>
      <c r="J7" s="41"/>
    </row>
    <row r="8" spans="1:10" ht="57.6" x14ac:dyDescent="0.3">
      <c r="A8" s="79" t="s">
        <v>86</v>
      </c>
      <c r="B8" s="80" t="s">
        <v>87</v>
      </c>
      <c r="C8" s="41" t="s">
        <v>67</v>
      </c>
      <c r="E8" s="42" t="s">
        <v>94</v>
      </c>
      <c r="G8" s="29"/>
      <c r="H8" s="29"/>
      <c r="I8" s="41"/>
      <c r="J8" s="41"/>
    </row>
    <row r="9" spans="1:10" x14ac:dyDescent="0.3">
      <c r="A9" s="41"/>
      <c r="B9" s="41"/>
      <c r="F9" s="50"/>
      <c r="G9" s="29"/>
      <c r="H9" s="29"/>
    </row>
    <row r="10" spans="1:10" x14ac:dyDescent="0.3">
      <c r="A10" s="41"/>
      <c r="B10" s="41"/>
      <c r="F10" s="50"/>
      <c r="G10" s="29"/>
      <c r="H10" s="29"/>
    </row>
    <row r="11" spans="1:10" x14ac:dyDescent="0.3">
      <c r="A11" s="79" t="s">
        <v>91</v>
      </c>
      <c r="B11" s="80" t="s">
        <v>92</v>
      </c>
      <c r="C11" s="41" t="s">
        <v>66</v>
      </c>
      <c r="F11" s="50"/>
      <c r="G11" s="29"/>
      <c r="H11" s="29"/>
    </row>
    <row r="12" spans="1:10" x14ac:dyDescent="0.3">
      <c r="A12" s="79" t="s">
        <v>95</v>
      </c>
      <c r="B12" s="80" t="s">
        <v>97</v>
      </c>
      <c r="C12" s="41" t="s">
        <v>66</v>
      </c>
      <c r="F12" s="50"/>
      <c r="G12" s="29"/>
      <c r="H12" s="29"/>
    </row>
    <row r="13" spans="1:10" x14ac:dyDescent="0.3">
      <c r="A13" s="79" t="s">
        <v>98</v>
      </c>
      <c r="B13" s="80" t="s">
        <v>96</v>
      </c>
      <c r="C13" s="41" t="s">
        <v>66</v>
      </c>
      <c r="F13" s="50"/>
      <c r="G13" s="29"/>
      <c r="H13" s="29"/>
    </row>
    <row r="14" spans="1:10" x14ac:dyDescent="0.3">
      <c r="A14" s="41"/>
      <c r="B14" s="41"/>
      <c r="F14" s="50"/>
      <c r="G14" s="29"/>
      <c r="H14" s="29"/>
    </row>
    <row r="15" spans="1:10" ht="57.6" x14ac:dyDescent="0.3">
      <c r="A15" s="79" t="s">
        <v>82</v>
      </c>
      <c r="B15" s="80" t="s">
        <v>83</v>
      </c>
      <c r="C15" s="41" t="s">
        <v>88</v>
      </c>
      <c r="E15" s="42" t="s">
        <v>89</v>
      </c>
      <c r="G15" s="29"/>
      <c r="H15" s="29"/>
      <c r="I15" s="41"/>
      <c r="J15" s="41"/>
    </row>
    <row r="16" spans="1:10" x14ac:dyDescent="0.3">
      <c r="A16" s="41"/>
      <c r="B16" s="41"/>
      <c r="F16" s="50"/>
      <c r="G16" s="29"/>
      <c r="H16" s="29"/>
    </row>
    <row r="17" spans="1:8" x14ac:dyDescent="0.3">
      <c r="A17" s="41"/>
      <c r="B17" s="41"/>
      <c r="F17" s="50"/>
      <c r="G17" s="29"/>
      <c r="H17" s="29"/>
    </row>
    <row r="18" spans="1:8" x14ac:dyDescent="0.3">
      <c r="A18" s="41"/>
      <c r="B18" s="41"/>
      <c r="F18" s="50"/>
      <c r="G18" s="29"/>
      <c r="H18" s="29"/>
    </row>
    <row r="19" spans="1:8" x14ac:dyDescent="0.3">
      <c r="A19" s="41"/>
      <c r="B19" s="41"/>
      <c r="F19" s="51"/>
      <c r="G19" s="29"/>
      <c r="H19" s="29"/>
    </row>
    <row r="20" spans="1:8" x14ac:dyDescent="0.3">
      <c r="A20" s="41"/>
      <c r="B20" s="41"/>
      <c r="F20" s="50"/>
      <c r="G20" s="29"/>
      <c r="H20" s="29"/>
    </row>
    <row r="21" spans="1:8" x14ac:dyDescent="0.3">
      <c r="A21" s="41"/>
      <c r="B21" s="41"/>
      <c r="F21" s="50"/>
      <c r="G21" s="29"/>
      <c r="H21" s="29"/>
    </row>
    <row r="22" spans="1:8" x14ac:dyDescent="0.3">
      <c r="A22" s="41"/>
      <c r="B22" s="41"/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1"/>
      <c r="B28" s="41"/>
      <c r="F28" s="50"/>
      <c r="G28" s="29"/>
      <c r="H28" s="29"/>
    </row>
    <row r="29" spans="1:8" x14ac:dyDescent="0.3">
      <c r="A29" s="49"/>
      <c r="E29" s="50"/>
      <c r="F29" s="50"/>
      <c r="G29" s="29"/>
      <c r="H29" s="29"/>
    </row>
    <row r="30" spans="1:8" x14ac:dyDescent="0.3">
      <c r="A30" s="49"/>
      <c r="E30" s="50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50"/>
    </row>
    <row r="38" spans="1:8" x14ac:dyDescent="0.3">
      <c r="A38" s="49"/>
      <c r="E38" s="50"/>
      <c r="F38" s="50"/>
      <c r="G38" s="50"/>
    </row>
    <row r="39" spans="1:8" x14ac:dyDescent="0.3">
      <c r="A39" s="52"/>
      <c r="E39" s="50"/>
      <c r="F39" s="53"/>
      <c r="G39" s="50"/>
    </row>
    <row r="40" spans="1:8" x14ac:dyDescent="0.3">
      <c r="A40" s="52"/>
      <c r="E40" s="50"/>
      <c r="F40" s="53"/>
      <c r="G40" s="50"/>
    </row>
    <row r="41" spans="1:8" x14ac:dyDescent="0.3">
      <c r="A41" s="52"/>
      <c r="E41" s="50"/>
      <c r="F41" s="54"/>
      <c r="G41" s="50"/>
    </row>
    <row r="42" spans="1:8" x14ac:dyDescent="0.3">
      <c r="A42" s="49"/>
      <c r="E42" s="50"/>
      <c r="F42" s="53"/>
      <c r="G42" s="50"/>
    </row>
    <row r="43" spans="1:8" x14ac:dyDescent="0.3">
      <c r="A43" s="49"/>
      <c r="E43" s="50"/>
      <c r="F43" s="53"/>
      <c r="G43" s="50"/>
    </row>
    <row r="44" spans="1:8" x14ac:dyDescent="0.3">
      <c r="A44" s="55"/>
      <c r="E44" s="50"/>
      <c r="F44" s="50"/>
      <c r="G44" s="50"/>
    </row>
    <row r="45" spans="1:8" x14ac:dyDescent="0.3">
      <c r="A45" s="55"/>
      <c r="E45" s="50"/>
      <c r="F45" s="50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C48" s="42"/>
      <c r="E48" s="50"/>
      <c r="F48" s="51"/>
      <c r="G48" s="50"/>
    </row>
    <row r="49" spans="1:7" x14ac:dyDescent="0.3">
      <c r="A49" s="55"/>
      <c r="C49" s="42"/>
      <c r="E49" s="50"/>
      <c r="F49" s="50"/>
      <c r="G49" s="50"/>
    </row>
    <row r="50" spans="1:7" x14ac:dyDescent="0.3">
      <c r="A50" s="55"/>
      <c r="C50" s="42"/>
      <c r="E50" s="50"/>
      <c r="F50" s="50"/>
      <c r="G50" s="50"/>
    </row>
    <row r="51" spans="1:7" x14ac:dyDescent="0.3">
      <c r="A51" s="49"/>
      <c r="C51" s="42"/>
      <c r="E51" s="50"/>
      <c r="F51" s="50"/>
      <c r="G51" s="50"/>
    </row>
    <row r="52" spans="1:7" x14ac:dyDescent="0.3">
      <c r="A52" s="49"/>
      <c r="C52" s="42"/>
    </row>
    <row r="53" spans="1:7" x14ac:dyDescent="0.3">
      <c r="C53" s="42"/>
    </row>
    <row r="54" spans="1:7" x14ac:dyDescent="0.3"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197" spans="3:3" x14ac:dyDescent="0.3">
      <c r="C197" s="41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8 F15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C48:C196</xm:sqref>
        </x14:dataValidation>
        <x14:dataValidation type="list" allowBlank="1" showInputMessage="1" showErrorMessage="1">
          <x14:formula1>
            <xm:f>[1]Lookup!#REF!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C6:C8 C15</xm:sqref>
        </x14:dataValidation>
        <x14:dataValidation type="list" allowBlank="1" showInputMessage="1">
          <x14:formula1>
            <xm:f>[4]Lookup!#REF!</xm:f>
          </x14:formula1>
          <xm:sqref>E15 E6:E8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C1" workbookViewId="0">
      <selection activeCell="G5" sqref="G5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  <c r="G5" t="s">
        <v>88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2016-02-18T21:27:47Z</dcterms:modified>
</cp:coreProperties>
</file>