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19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<sst xmlns="http://schemas.openxmlformats.org/spreadsheetml/2006/main" count="126" uniqueCount="89">
  <si>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</si>
  <si>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</si>
  <si>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</si>
  <si>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</si>
  <si>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</si>
  <si>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</si>
  <si>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</si>
  <si>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</si>
  <si>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</si>
  <si>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</si>
  <si>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</si>
  <si>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</si>
  <si>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</si>
  <si>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</si>
  <si>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</si>
  <si>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</si>
  <si>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</si>
  <si>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</si>
  <si>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</si>
  <si>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</si>
  <si>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</si>
  <si>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</si>
  <si>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</si>
  <si>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</si>
  <si>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</si>
  <si>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</si>
  <si>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</si>
  <si>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</si>
  <si>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</si>
  <si>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</si>
  <si>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</si>
  <si>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</si>
  <si>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</si>
  <si>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</si>
  <si>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</si>
  <si>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</si>
  <si>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</si>
  <si>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</si>
  <si>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</si>
  <si>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</si>
  <si>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</si>
  <si>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</si>
  <si>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</si>
  <si>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</si>
  <si>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</si>
  <si>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</si>
  <si>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</si>
  <si>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</si>
  <si>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</si>
  <si>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</si>
  <si>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</si>
  <si>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</si>
  <si>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</si>
  <si>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</si>
  <si>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</si>
  <si>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</si>
  <si>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</si>
  <si>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</si>
  <si>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</si>
  <si>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</si>
  <si>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</si>
  <si>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</si>
  <si>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</si>
  <si>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</si>
  <si>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</si>
  <si>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</si>
  <si>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</si>
  <si>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</si>
  <si>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</si>
  <si>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</si>
  <si>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</si>
  <si>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</si>
  <si>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</si>
  <si>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</si>
  <si>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</si>
  <si>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</si>
  <si>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</si>
  <si>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</si>
  <si>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</si>
  <si>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</si>
  <si>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</si>
  <si>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0028</t>
  </si>
  <si>
    <t>0101</t>
  </si>
  <si>
    <t>01</t>
  </si>
  <si>
    <t>0112</t>
  </si>
  <si>
    <t>0113A</t>
  </si>
  <si>
    <t>0113</t>
  </si>
  <si>
    <t>0114</t>
  </si>
  <si>
    <t>0115A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</si>
</sst>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23" fillId="0" borderId="0" xfId="42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7" sqref="G1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41201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Barker Hall</v>
      </c>
      <c r="C2" s="57"/>
      <c r="F2" s="7" t="s">
        <v>12</v>
      </c>
      <c r="G2" s="14" t="s">
        <v>14</v>
      </c>
      <c r="J2" s="40">
        <f>G35-J35</f>
        <v>3</v>
      </c>
      <c r="K2" s="40">
        <f>H35-M35</f>
        <v>2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82</v>
      </c>
      <c r="B6" s="11" t="s">
        <v>83</v>
      </c>
      <c r="C6" s="12" t="s">
        <v>31</v>
      </c>
      <c r="D6" s="2" t="s">
        <v>5</v>
      </c>
      <c r="E6" s="18">
        <v>5816</v>
      </c>
      <c r="F6" s="18">
        <v>5760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84</v>
      </c>
      <c r="B7" s="11" t="s">
        <v>83</v>
      </c>
      <c r="C7" s="12" t="s">
        <v>30</v>
      </c>
      <c r="D7" s="2" t="s">
        <v>5</v>
      </c>
      <c r="E7" s="18">
        <v>291</v>
      </c>
      <c r="F7" s="18">
        <v>355</v>
      </c>
      <c r="G7" s="18" t="s">
        <v>3</v>
      </c>
      <c r="H7" s="2" t="s">
        <v>21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25">
      <c r="A8" s="36" t="s">
        <v>86</v>
      </c>
      <c r="B8" s="11" t="s">
        <v>83</v>
      </c>
      <c r="C8" s="12" t="s">
        <v>31</v>
      </c>
      <c r="D8" s="2" t="s">
        <v>5</v>
      </c>
      <c r="E8" s="18">
        <v>37</v>
      </c>
      <c r="F8" s="18">
        <v>34</v>
      </c>
      <c r="G8" s="18" t="s">
        <v>2</v>
      </c>
      <c r="H8" s="2" t="s">
        <v>2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 t="s">
        <v>85</v>
      </c>
      <c r="B9" s="11" t="s">
        <v>83</v>
      </c>
      <c r="C9" s="12" t="s">
        <v>31</v>
      </c>
      <c r="D9" s="2" t="s">
        <v>5</v>
      </c>
      <c r="E9" s="54">
        <v>82</v>
      </c>
      <c r="F9" s="54">
        <v>76</v>
      </c>
      <c r="G9" s="18" t="s">
        <v>3</v>
      </c>
      <c r="H9" s="2" t="s">
        <v>2</v>
      </c>
      <c r="J9" s="43">
        <f>IF(G9="No Change","N/A",IF(G9="New Tag Required",Lookup!F:F,IF(G9="N/A","N/A","")))</f>
        <v>0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25">
      <c r="A10" s="36" t="s">
        <v>87</v>
      </c>
      <c r="B10" s="11" t="s">
        <v>83</v>
      </c>
      <c r="C10" s="12" t="s">
        <v>30</v>
      </c>
      <c r="D10" s="2" t="s">
        <v>5</v>
      </c>
      <c r="E10" s="18">
        <v>318</v>
      </c>
      <c r="F10" s="18">
        <v>321</v>
      </c>
      <c r="G10" s="18" t="s">
        <v>3</v>
      </c>
      <c r="H10" s="2" t="s">
        <v>21</v>
      </c>
      <c r="J10" s="43">
        <f>IF(G10="No Change","N/A",IF(G10="New Tag Required",Lookup!F:F,IF(G10="N/A","N/A","")))</f>
        <v>0</v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55" t="s">
        <v>88</v>
      </c>
      <c r="B11" s="11" t="s">
        <v>83</v>
      </c>
      <c r="C11" s="12" t="s">
        <v>31</v>
      </c>
      <c r="D11" s="2" t="s">
        <v>5</v>
      </c>
      <c r="E11" s="54">
        <v>67</v>
      </c>
      <c r="F11" s="54">
        <v>62</v>
      </c>
      <c r="G11" s="18" t="s">
        <v>16</v>
      </c>
      <c r="H11" s="2" t="s">
        <v>16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2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3</v>
      </c>
      <c r="H35" s="51">
        <f>COUNTIF(H6:H34,"New Sign Required")</f>
        <v>2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0" priority="121" operator="containsText" text="New Tag Required">
      <formula>NOT(ISERROR(SEARCH("New Tag Required",G40)))</formula>
    </cfRule>
  </conditionalFormatting>
  <conditionalFormatting sqref="D40:D100 D6 D8">
    <cfRule type="containsText" dxfId="39" priority="120" operator="containsText" text="Yes">
      <formula>NOT(ISERROR(SEARCH("Yes",D6)))</formula>
    </cfRule>
  </conditionalFormatting>
  <conditionalFormatting sqref="H40:H100 H201:H422">
    <cfRule type="containsText" dxfId="38" priority="108" operator="containsText" text="New Sign Required">
      <formula>NOT(ISERROR(SEARCH("New Sign Required",H40)))</formula>
    </cfRule>
  </conditionalFormatting>
  <conditionalFormatting sqref="G40:G100">
    <cfRule type="containsText" dxfId="37" priority="107" operator="containsText" text="Action Required">
      <formula>NOT(ISERROR(SEARCH("Action Required",G40)))</formula>
    </cfRule>
  </conditionalFormatting>
  <conditionalFormatting sqref="H40:H100">
    <cfRule type="containsText" dxfId="36" priority="106" operator="containsText" text="Action Required">
      <formula>NOT(ISERROR(SEARCH("Action Required",H40)))</formula>
    </cfRule>
  </conditionalFormatting>
  <conditionalFormatting sqref="G6 G10:G33 G36:G39">
    <cfRule type="containsText" dxfId="35" priority="48" operator="containsText" text="New Tag Required">
      <formula>NOT(ISERROR(SEARCH("New Tag Required",G6)))</formula>
    </cfRule>
  </conditionalFormatting>
  <conditionalFormatting sqref="D12:D39">
    <cfRule type="containsText" dxfId="34" priority="47" operator="containsText" text="Yes">
      <formula>NOT(ISERROR(SEARCH("Yes",D12)))</formula>
    </cfRule>
  </conditionalFormatting>
  <conditionalFormatting sqref="H6 H10:H33 H36:H39">
    <cfRule type="containsText" dxfId="33" priority="46" operator="containsText" text="New Sign Required">
      <formula>NOT(ISERROR(SEARCH("New Sign Required",H6)))</formula>
    </cfRule>
  </conditionalFormatting>
  <conditionalFormatting sqref="G6 G10:G33 G36:G39">
    <cfRule type="containsText" dxfId="32" priority="45" operator="containsText" text="Action Required">
      <formula>NOT(ISERROR(SEARCH("Action Required",G6)))</formula>
    </cfRule>
  </conditionalFormatting>
  <conditionalFormatting sqref="H6 H10:H33 H36:H39">
    <cfRule type="containsText" dxfId="31" priority="44" operator="containsText" text="Action Required">
      <formula>NOT(ISERROR(SEARCH("Action Required",H6)))</formula>
    </cfRule>
  </conditionalFormatting>
  <conditionalFormatting sqref="G6">
    <cfRule type="containsText" dxfId="30" priority="43" operator="containsText" text="New Tag Required">
      <formula>NOT(ISERROR(SEARCH("New Tag Required",G6)))</formula>
    </cfRule>
  </conditionalFormatting>
  <conditionalFormatting sqref="D6">
    <cfRule type="containsText" dxfId="29" priority="42" operator="containsText" text="Yes">
      <formula>NOT(ISERROR(SEARCH("Yes",D6)))</formula>
    </cfRule>
  </conditionalFormatting>
  <conditionalFormatting sqref="G6">
    <cfRule type="containsText" dxfId="28" priority="41" operator="containsText" text="Action Required">
      <formula>NOT(ISERROR(SEARCH("Action Required",G6)))</formula>
    </cfRule>
  </conditionalFormatting>
  <conditionalFormatting sqref="D101:D200">
    <cfRule type="containsText" dxfId="27" priority="40" operator="containsText" text="Yes">
      <formula>NOT(ISERROR(SEARCH("Yes",D101)))</formula>
    </cfRule>
  </conditionalFormatting>
  <conditionalFormatting sqref="H101:H200">
    <cfRule type="containsText" dxfId="26" priority="39" operator="containsText" text="New Sign Required">
      <formula>NOT(ISERROR(SEARCH("New Sign Required",H101)))</formula>
    </cfRule>
  </conditionalFormatting>
  <conditionalFormatting sqref="G101:G200">
    <cfRule type="containsText" dxfId="25" priority="38" operator="containsText" text="Action Required">
      <formula>NOT(ISERROR(SEARCH("Action Required",G101)))</formula>
    </cfRule>
  </conditionalFormatting>
  <conditionalFormatting sqref="H101:H200">
    <cfRule type="containsText" dxfId="24" priority="37" operator="containsText" text="Action Required">
      <formula>NOT(ISERROR(SEARCH("Action Required",H101)))</formula>
    </cfRule>
  </conditionalFormatting>
  <conditionalFormatting sqref="D9">
    <cfRule type="containsText" dxfId="23" priority="34" operator="containsText" text="Yes">
      <formula>NOT(ISERROR(SEARCH("Yes",D9)))</formula>
    </cfRule>
  </conditionalFormatting>
  <conditionalFormatting sqref="D7">
    <cfRule type="containsText" dxfId="22" priority="23" operator="containsText" text="Yes">
      <formula>NOT(ISERROR(SEARCH("Yes",D7)))</formula>
    </cfRule>
  </conditionalFormatting>
  <conditionalFormatting sqref="G7">
    <cfRule type="containsText" dxfId="21" priority="22" operator="containsText" text="New Tag Required">
      <formula>NOT(ISERROR(SEARCH("New Tag Required",G7)))</formula>
    </cfRule>
  </conditionalFormatting>
  <conditionalFormatting sqref="H7">
    <cfRule type="containsText" dxfId="20" priority="21" operator="containsText" text="New Sign Required">
      <formula>NOT(ISERROR(SEARCH("New Sign Required",H7)))</formula>
    </cfRule>
  </conditionalFormatting>
  <conditionalFormatting sqref="G7">
    <cfRule type="containsText" dxfId="19" priority="20" operator="containsText" text="Action Required">
      <formula>NOT(ISERROR(SEARCH("Action Required",G7)))</formula>
    </cfRule>
  </conditionalFormatting>
  <conditionalFormatting sqref="H7">
    <cfRule type="containsText" dxfId="18" priority="19" operator="containsText" text="Action Required">
      <formula>NOT(ISERROR(SEARCH("Action Required",H7)))</formula>
    </cfRule>
  </conditionalFormatting>
  <conditionalFormatting sqref="G8">
    <cfRule type="containsText" dxfId="17" priority="18" operator="containsText" text="New Tag Required">
      <formula>NOT(ISERROR(SEARCH("New Tag Required",G8)))</formula>
    </cfRule>
  </conditionalFormatting>
  <conditionalFormatting sqref="H8">
    <cfRule type="containsText" dxfId="16" priority="17" operator="containsText" text="New Sign Required">
      <formula>NOT(ISERROR(SEARCH("New Sign Required",H8)))</formula>
    </cfRule>
  </conditionalFormatting>
  <conditionalFormatting sqref="G8">
    <cfRule type="containsText" dxfId="15" priority="16" operator="containsText" text="Action Required">
      <formula>NOT(ISERROR(SEARCH("Action Required",G8)))</formula>
    </cfRule>
  </conditionalFormatting>
  <conditionalFormatting sqref="H8">
    <cfRule type="containsText" dxfId="14" priority="15" operator="containsText" text="Action Required">
      <formula>NOT(ISERROR(SEARCH("Action Required",H8)))</formula>
    </cfRule>
  </conditionalFormatting>
  <conditionalFormatting sqref="J2:N2">
    <cfRule type="cellIs" dxfId="13" priority="14" operator="notEqual">
      <formula>0</formula>
    </cfRule>
  </conditionalFormatting>
  <conditionalFormatting sqref="J6:J32">
    <cfRule type="cellIs" dxfId="12" priority="13" operator="equal">
      <formula>0</formula>
    </cfRule>
  </conditionalFormatting>
  <conditionalFormatting sqref="M6:M32">
    <cfRule type="cellIs" dxfId="11" priority="12" operator="equal">
      <formula>0</formula>
    </cfRule>
  </conditionalFormatting>
  <conditionalFormatting sqref="J6:J32 M6:M32">
    <cfRule type="cellIs" dxfId="10" priority="9" operator="equal">
      <formula>"In Progress"</formula>
    </cfRule>
    <cfRule type="cellIs" dxfId="9" priority="10" operator="equal">
      <formula>"Log Issues"</formula>
    </cfRule>
    <cfRule type="cellIs" dxfId="8" priority="11" operator="equal">
      <formula>"N/A"</formula>
    </cfRule>
  </conditionalFormatting>
  <conditionalFormatting sqref="K6:L15">
    <cfRule type="expression" dxfId="7" priority="8">
      <formula>$J6="Log Issues"</formula>
    </cfRule>
  </conditionalFormatting>
  <conditionalFormatting sqref="N6:N15">
    <cfRule type="expression" dxfId="6" priority="7">
      <formula>$M6="Log Issues"</formula>
    </cfRule>
  </conditionalFormatting>
  <conditionalFormatting sqref="G9">
    <cfRule type="containsText" dxfId="5" priority="6" operator="containsText" text="New Tag Required">
      <formula>NOT(ISERROR(SEARCH("New Tag Required",G9)))</formula>
    </cfRule>
  </conditionalFormatting>
  <conditionalFormatting sqref="H9">
    <cfRule type="containsText" dxfId="4" priority="5" operator="containsText" text="New Sign Required">
      <formula>NOT(ISERROR(SEARCH("New Sign Required",H9)))</formula>
    </cfRule>
  </conditionalFormatting>
  <conditionalFormatting sqref="G9">
    <cfRule type="containsText" dxfId="3" priority="4" operator="containsText" text="Action Required">
      <formula>NOT(ISERROR(SEARCH("Action Required",G9)))</formula>
    </cfRule>
  </conditionalFormatting>
  <conditionalFormatting sqref="H9">
    <cfRule type="containsText" dxfId="2" priority="3" operator="containsText" text="Action Required">
      <formula>NOT(ISERROR(SEARCH("Action Required",H9)))</formula>
    </cfRule>
  </conditionalFormatting>
  <conditionalFormatting sqref="D10">
    <cfRule type="containsText" dxfId="1" priority="2" operator="containsText" text="Yes">
      <formula>NOT(ISERROR(SEARCH("Yes",D10)))</formula>
    </cfRule>
  </conditionalFormatting>
  <conditionalFormatting sqref="D11">
    <cfRule type="containsText" dxfId="0" priority="1" operator="containsText" text="Yes">
      <formula>NOT(ISERROR(SEARCH("Yes",D11)))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A8 B6:B11 A1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2012-10-25T12:42:25Z</dcterms:modified>
</cp:coreProperties>
</file>