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<sst xmlns="http://schemas.openxmlformats.org/spreadsheetml/2006/main" count="111" uniqueCount="82">
  <si>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</si>
  <si>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</si>
  <si>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</si>
  <si>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</si>
  <si>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</si>
  <si>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</si>
  <si>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</si>
  <si>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</si>
  <si>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</si>
  <si>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</si>
  <si>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</si>
  <si>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</si>
  <si>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</si>
  <si>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</si>
  <si>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</si>
  <si>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</si>
  <si>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</si>
  <si>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</si>
  <si>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</si>
  <si>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</si>
  <si>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</si>
  <si>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</si>
  <si>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</si>
  <si>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</si>
  <si>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</si>
  <si>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</si>
  <si>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</si>
  <si>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</si>
  <si>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</si>
  <si>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</si>
  <si>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</si>
  <si>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</si>
  <si>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</si>
  <si>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</si>
  <si>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</si>
  <si>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</si>
  <si>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</si>
  <si>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</si>
  <si>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</si>
  <si>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</si>
  <si>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</si>
  <si>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</si>
  <si>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</si>
  <si>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</si>
  <si>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</si>
  <si>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</si>
  <si>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</si>
  <si>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</si>
  <si>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</si>
  <si>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</si>
  <si>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</si>
  <si>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</si>
  <si>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</si>
  <si>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</si>
  <si>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</si>
  <si>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</si>
  <si>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</si>
  <si>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</si>
  <si>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</si>
  <si>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</si>
  <si>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</si>
  <si>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</si>
  <si>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</si>
  <si>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</si>
  <si>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</si>
  <si>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</si>
  <si>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</si>
  <si>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</si>
  <si>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</si>
  <si>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</si>
  <si>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</si>
  <si>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</si>
  <si>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</si>
  <si>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0027</t>
  </si>
  <si>
    <t>1343</t>
  </si>
  <si>
    <t>13</t>
  </si>
  <si>
    <t>1345</t>
  </si>
  <si>
    <t>2 DOORS INTO 1345</t>
  </si>
  <si>
    <t>DT6</t>
  </si>
  <si>
    <t>LX-0027-13-1343</t>
  </si>
  <si>
    <t>PATTERSON TOWER - Room 1343</t>
  </si>
  <si>
    <t>now a part of 1345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</si>
</sst>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2" sqref="C1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73</v>
      </c>
      <c r="C1" s="76"/>
      <c r="F1" s="67" t="s">
        <v>10</v>
      </c>
      <c r="G1" s="18">
        <v>43035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Patterson Office Tower</v>
      </c>
      <c r="C2" s="77"/>
      <c r="F2" s="68" t="s">
        <v>12</v>
      </c>
      <c r="G2" s="22" t="s">
        <v>70</v>
      </c>
      <c r="J2" s="15">
        <f>G22-J22</f>
        <v>1</v>
      </c>
      <c r="K2" s="15">
        <f>H22-M22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51</v>
      </c>
      <c r="D6" s="41" t="s">
        <v>5</v>
      </c>
      <c r="E6" s="50">
        <v>224</v>
      </c>
      <c r="F6" s="50">
        <v>0</v>
      </c>
      <c r="G6" s="50" t="s">
        <v>53</v>
      </c>
      <c r="H6" s="41" t="s">
        <v>54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>
        <f>IF(H6="No Change","N/A",IF(H6="New Tag Required",Lookup!F:F,IF(H6="Remove Old Sign",Lookup!F:F,IF(H6="N/A","N/A",""))))</f>
        <v>0</v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49</v>
      </c>
      <c r="D7" s="41" t="s">
        <v>5</v>
      </c>
      <c r="E7" s="50">
        <v>256</v>
      </c>
      <c r="F7" s="50">
        <v>462</v>
      </c>
      <c r="G7" s="50" t="s">
        <v>3</v>
      </c>
      <c r="H7" s="41" t="s">
        <v>18</v>
      </c>
      <c r="I7" s="42" t="s">
        <v>77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78</v>
      </c>
      <c r="B8" s="48" t="s">
        <v>75</v>
      </c>
      <c r="C8" s="42" t="s">
        <v>49</v>
      </c>
      <c r="D8" s="41" t="s">
        <v>5</v>
      </c>
      <c r="E8" s="50">
        <v>56</v>
      </c>
      <c r="F8" s="50">
        <v>83</v>
      </c>
      <c r="G8" s="50" t="s">
        <v>13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4"/>
      <c r="M11" s="59" t="str">
        <f>IF(H11="No Change","N/A",IF(H11="New Tag Required",Lookup!F:F,IF(H11="Remove Old Sign",Lookup!F:F,IF(H11="N/A","N/A",""))))</f>
        <v/>
      </c>
      <c r="N11" s="63"/>
      <c r="O11" s="42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54" priority="130" operator="containsText" text="New Tag Required">
      <formula>NOT(ISERROR(SEARCH("New Tag Required",G10)))</formula>
    </cfRule>
  </conditionalFormatting>
  <conditionalFormatting sqref="D6 D11:D87">
    <cfRule type="containsText" dxfId="53" priority="129" operator="containsText" text="Yes">
      <formula>NOT(ISERROR(SEARCH("Yes",D6)))</formula>
    </cfRule>
  </conditionalFormatting>
  <conditionalFormatting sqref="H27:H87 H188:H409 H10:H20">
    <cfRule type="containsText" dxfId="52" priority="117" operator="containsText" text="New Sign Required">
      <formula>NOT(ISERROR(SEARCH("New Sign Required",H10)))</formula>
    </cfRule>
  </conditionalFormatting>
  <conditionalFormatting sqref="G27:G87 G10:H20">
    <cfRule type="containsText" dxfId="51" priority="116" operator="containsText" text="Action Required">
      <formula>NOT(ISERROR(SEARCH("Action Required",G10)))</formula>
    </cfRule>
  </conditionalFormatting>
  <conditionalFormatting sqref="H27:H87">
    <cfRule type="containsText" dxfId="50" priority="115" operator="containsText" text="Action Required">
      <formula>NOT(ISERROR(SEARCH("Action Required",H27)))</formula>
    </cfRule>
  </conditionalFormatting>
  <conditionalFormatting sqref="G6 G23:G26">
    <cfRule type="containsText" dxfId="49" priority="57" operator="containsText" text="New Tag Required">
      <formula>NOT(ISERROR(SEARCH("New Tag Required",G6)))</formula>
    </cfRule>
  </conditionalFormatting>
  <conditionalFormatting sqref="H6 H23:H26">
    <cfRule type="containsText" dxfId="48" priority="55" operator="containsText" text="New Sign Required">
      <formula>NOT(ISERROR(SEARCH("New Sign Required",H6)))</formula>
    </cfRule>
  </conditionalFormatting>
  <conditionalFormatting sqref="G6 G23:G26">
    <cfRule type="containsText" dxfId="47" priority="54" operator="containsText" text="Action Required">
      <formula>NOT(ISERROR(SEARCH("Action Required",G6)))</formula>
    </cfRule>
  </conditionalFormatting>
  <conditionalFormatting sqref="H6 H23:H26">
    <cfRule type="containsText" dxfId="46" priority="53" operator="containsText" text="Action Required">
      <formula>NOT(ISERROR(SEARCH("Action Required",H6)))</formula>
    </cfRule>
  </conditionalFormatting>
  <conditionalFormatting sqref="G6">
    <cfRule type="containsText" dxfId="45" priority="52" operator="containsText" text="New Tag Required">
      <formula>NOT(ISERROR(SEARCH("New Tag Required",G6)))</formula>
    </cfRule>
  </conditionalFormatting>
  <conditionalFormatting sqref="D6">
    <cfRule type="containsText" dxfId="44" priority="51" operator="containsText" text="Yes">
      <formula>NOT(ISERROR(SEARCH("Yes",D6)))</formula>
    </cfRule>
  </conditionalFormatting>
  <conditionalFormatting sqref="G6">
    <cfRule type="containsText" dxfId="43" priority="50" operator="containsText" text="Action Required">
      <formula>NOT(ISERROR(SEARCH("Action Required",G6)))</formula>
    </cfRule>
  </conditionalFormatting>
  <conditionalFormatting sqref="D88:D187">
    <cfRule type="containsText" dxfId="42" priority="49" operator="containsText" text="Yes">
      <formula>NOT(ISERROR(SEARCH("Yes",D88)))</formula>
    </cfRule>
  </conditionalFormatting>
  <conditionalFormatting sqref="H88:H187">
    <cfRule type="containsText" dxfId="41" priority="48" operator="containsText" text="New Sign Required">
      <formula>NOT(ISERROR(SEARCH("New Sign Required",H88)))</formula>
    </cfRule>
  </conditionalFormatting>
  <conditionalFormatting sqref="G88:G187">
    <cfRule type="containsText" dxfId="40" priority="47" operator="containsText" text="Action Required">
      <formula>NOT(ISERROR(SEARCH("Action Required",G88)))</formula>
    </cfRule>
  </conditionalFormatting>
  <conditionalFormatting sqref="H88:H187">
    <cfRule type="containsText" dxfId="39" priority="46" operator="containsText" text="Action Required">
      <formula>NOT(ISERROR(SEARCH("Action Required",H88)))</formula>
    </cfRule>
  </conditionalFormatting>
  <conditionalFormatting sqref="D7">
    <cfRule type="containsText" dxfId="38" priority="32" operator="containsText" text="Yes">
      <formula>NOT(ISERROR(SEARCH("Yes",D7)))</formula>
    </cfRule>
  </conditionalFormatting>
  <conditionalFormatting sqref="G7">
    <cfRule type="containsText" dxfId="37" priority="31" operator="containsText" text="New Tag Required">
      <formula>NOT(ISERROR(SEARCH("New Tag Required",G7)))</formula>
    </cfRule>
  </conditionalFormatting>
  <conditionalFormatting sqref="H7">
    <cfRule type="containsText" dxfId="36" priority="30" operator="containsText" text="New Sign Required">
      <formula>NOT(ISERROR(SEARCH("New Sign Required",H7)))</formula>
    </cfRule>
  </conditionalFormatting>
  <conditionalFormatting sqref="G7">
    <cfRule type="containsText" dxfId="35" priority="29" operator="containsText" text="Action Required">
      <formula>NOT(ISERROR(SEARCH("Action Required",G7)))</formula>
    </cfRule>
  </conditionalFormatting>
  <conditionalFormatting sqref="H7">
    <cfRule type="containsText" dxfId="34" priority="28" operator="containsText" text="Action Required">
      <formula>NOT(ISERROR(SEARCH("Action Required",H7)))</formula>
    </cfRule>
  </conditionalFormatting>
  <conditionalFormatting sqref="G8">
    <cfRule type="containsText" dxfId="33" priority="27" operator="containsText" text="New Tag Required">
      <formula>NOT(ISERROR(SEARCH("New Tag Required",G8)))</formula>
    </cfRule>
  </conditionalFormatting>
  <conditionalFormatting sqref="H8">
    <cfRule type="containsText" dxfId="32" priority="26" operator="containsText" text="New Sign Required">
      <formula>NOT(ISERROR(SEARCH("New Sign Required",H8)))</formula>
    </cfRule>
  </conditionalFormatting>
  <conditionalFormatting sqref="G8">
    <cfRule type="containsText" dxfId="31" priority="25" operator="containsText" text="Action Required">
      <formula>NOT(ISERROR(SEARCH("Action Required",G8)))</formula>
    </cfRule>
  </conditionalFormatting>
  <conditionalFormatting sqref="H8">
    <cfRule type="containsText" dxfId="30" priority="24" operator="containsText" text="Action Required">
      <formula>NOT(ISERROR(SEARCH("Action Required",H8)))</formula>
    </cfRule>
  </conditionalFormatting>
  <conditionalFormatting sqref="J2:N2">
    <cfRule type="cellIs" dxfId="29" priority="23" operator="notEqual">
      <formula>0</formula>
    </cfRule>
  </conditionalFormatting>
  <conditionalFormatting sqref="J6:J19">
    <cfRule type="cellIs" dxfId="28" priority="22" operator="equal">
      <formula>0</formula>
    </cfRule>
  </conditionalFormatting>
  <conditionalFormatting sqref="M6:M19">
    <cfRule type="cellIs" dxfId="27" priority="21" operator="equal">
      <formula>0</formula>
    </cfRule>
  </conditionalFormatting>
  <conditionalFormatting sqref="J6:J19 M6:M19">
    <cfRule type="cellIs" dxfId="26" priority="18" operator="equal">
      <formula>"In Progress"</formula>
    </cfRule>
    <cfRule type="cellIs" dxfId="25" priority="19" operator="equal">
      <formula>"Log Issues"</formula>
    </cfRule>
    <cfRule type="cellIs" dxfId="24" priority="20" operator="equal">
      <formula>"N/A"</formula>
    </cfRule>
  </conditionalFormatting>
  <conditionalFormatting sqref="K6:K10">
    <cfRule type="expression" dxfId="23" priority="17">
      <formula>$J6="Log Issues"</formula>
    </cfRule>
  </conditionalFormatting>
  <conditionalFormatting sqref="N6:N10">
    <cfRule type="expression" dxfId="22" priority="16">
      <formula>$M6="Log Issues"</formula>
    </cfRule>
  </conditionalFormatting>
  <conditionalFormatting sqref="G9">
    <cfRule type="containsText" dxfId="21" priority="15" operator="containsText" text="New Tag Required">
      <formula>NOT(ISERROR(SEARCH("New Tag Required",G9)))</formula>
    </cfRule>
  </conditionalFormatting>
  <conditionalFormatting sqref="H9">
    <cfRule type="containsText" dxfId="20" priority="14" operator="containsText" text="New Sign Required">
      <formula>NOT(ISERROR(SEARCH("New Sign Required",H9)))</formula>
    </cfRule>
  </conditionalFormatting>
  <conditionalFormatting sqref="G9">
    <cfRule type="containsText" dxfId="19" priority="13" operator="containsText" text="Action Required">
      <formula>NOT(ISERROR(SEARCH("Action Required",G9)))</formula>
    </cfRule>
  </conditionalFormatting>
  <conditionalFormatting sqref="H9">
    <cfRule type="containsText" dxfId="18" priority="12" operator="containsText" text="Action Required">
      <formula>NOT(ISERROR(SEARCH("Action Required",H9)))</formula>
    </cfRule>
  </conditionalFormatting>
  <conditionalFormatting sqref="H1:H1048576">
    <cfRule type="containsText" dxfId="17" priority="10" operator="containsText" text="Remove Old Sign">
      <formula>NOT(ISERROR(SEARCH("Remove Old Sign",H1)))</formula>
    </cfRule>
    <cfRule type="containsText" dxfId="16" priority="11" operator="containsText" text="Move Sign to New Location">
      <formula>NOT(ISERROR(SEARCH("Move Sign to New Location",H1)))</formula>
    </cfRule>
  </conditionalFormatting>
  <conditionalFormatting sqref="G1:G1048576">
    <cfRule type="containsText" dxfId="15" priority="9" operator="containsText" text="Remove Old Tag">
      <formula>NOT(ISERROR(SEARCH("Remove Old Tag",G1)))</formula>
    </cfRule>
  </conditionalFormatting>
  <conditionalFormatting sqref="D8">
    <cfRule type="containsText" dxfId="14" priority="7" operator="containsText" text="Yes">
      <formula>NOT(ISERROR(SEARCH("Yes",D8)))</formula>
    </cfRule>
  </conditionalFormatting>
  <conditionalFormatting sqref="D9">
    <cfRule type="containsText" dxfId="13" priority="6" operator="containsText" text="Yes">
      <formula>NOT(ISERROR(SEARCH("Yes",D9)))</formula>
    </cfRule>
  </conditionalFormatting>
  <conditionalFormatting sqref="D10">
    <cfRule type="containsText" dxfId="12" priority="5" operator="containsText" text="Yes">
      <formula>NOT(ISERROR(SEARCH("Yes",D10)))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G19" sqref="G1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0027</v>
      </c>
      <c r="C1" s="39"/>
      <c r="D1" s="17" t="s">
        <v>10</v>
      </c>
      <c r="E1" s="40">
        <f>'KD Changes'!G1</f>
        <v>43035</v>
      </c>
    </row>
    <row r="2" spans="1:10" ht="15" customHeight="1" x14ac:dyDescent="0.25">
      <c r="A2" s="43" t="s">
        <v>8</v>
      </c>
      <c r="B2" s="44" t="str">
        <f>VLOOKUP(B1,[1]BuildingList!A:B,2,FALSE)</f>
        <v>Patterson Office Tower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79</v>
      </c>
      <c r="B6" s="79" t="s">
        <v>80</v>
      </c>
      <c r="C6" s="41" t="s">
        <v>72</v>
      </c>
      <c r="E6" s="41" t="s">
        <v>81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2017-11-01T17:49:33Z</dcterms:modified>
</cp:coreProperties>
</file>