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<sst xmlns="http://schemas.openxmlformats.org/spreadsheetml/2006/main" count="124" uniqueCount="83">
  <si>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</si>
  <si>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</si>
  <si>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</si>
  <si>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</si>
  <si>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</si>
  <si>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</si>
  <si>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</si>
  <si>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</si>
  <si>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</si>
  <si>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</si>
  <si>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</si>
  <si>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</si>
  <si>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</si>
  <si>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</si>
  <si>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</si>
  <si>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</si>
  <si>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</si>
  <si>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</si>
  <si>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</si>
  <si>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</si>
  <si>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</si>
  <si>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</si>
  <si>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</si>
  <si>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</si>
  <si>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</si>
  <si>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</si>
  <si>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</si>
  <si>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</si>
  <si>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</si>
  <si>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</si>
  <si>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</si>
  <si>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</si>
  <si>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</si>
  <si>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</si>
  <si>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</si>
  <si>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</si>
  <si>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</si>
  <si>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</si>
  <si>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</si>
  <si>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</si>
  <si>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</si>
  <si>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</si>
  <si>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</si>
  <si>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</si>
  <si>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</si>
  <si>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</si>
  <si>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</si>
  <si>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</si>
  <si>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</si>
  <si>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</si>
  <si>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</si>
  <si>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</si>
  <si>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</si>
  <si>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</si>
  <si>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</si>
  <si>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</si>
  <si>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</si>
  <si>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</si>
  <si>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</si>
  <si>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</si>
  <si>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</si>
  <si>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</si>
  <si>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</si>
  <si>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</si>
  <si>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</si>
  <si>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</si>
  <si>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</si>
  <si>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</si>
  <si>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</si>
  <si>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</si>
  <si>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</si>
  <si>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</si>
  <si>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</si>
  <si>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0025</t>
  </si>
  <si>
    <t>00</t>
  </si>
  <si>
    <t>03</t>
  </si>
  <si>
    <t>corrected sqft</t>
  </si>
  <si>
    <t>ST0300C</t>
  </si>
  <si>
    <t>TL0003</t>
  </si>
  <si>
    <t>CB0324A</t>
  </si>
  <si>
    <t>CB0001E</t>
  </si>
  <si>
    <t>CB0021A</t>
  </si>
  <si>
    <t>CB0059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</si>
</sst>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44" applyNumberFormat="1" applyFont="1" applyAlignment="1" applyProtection="1">
      <protection locked="0"/>
    </xf>
    <xf numFmtId="0" fontId="23" fillId="0" borderId="0" xfId="42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14" sqref="A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10" style="17" bestFit="1" customWidth="1"/>
    <col min="6" max="6" width="13.441406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2" t="s">
        <v>73</v>
      </c>
      <c r="C1" s="72"/>
      <c r="F1" s="18" t="s">
        <v>10</v>
      </c>
      <c r="G1" s="54">
        <v>42117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3" t="str">
        <f>VLOOKUP(B1,BuildingList!A:B,2,FALSE)</f>
        <v>White Hall Classroom Building</v>
      </c>
      <c r="C2" s="73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80</v>
      </c>
      <c r="B6" s="28" t="s">
        <v>74</v>
      </c>
      <c r="C6" s="11" t="s">
        <v>76</v>
      </c>
      <c r="D6" s="17" t="s">
        <v>5</v>
      </c>
      <c r="E6" s="37">
        <v>771</v>
      </c>
      <c r="F6" s="37">
        <v>887</v>
      </c>
      <c r="G6" s="34" t="s">
        <v>13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81</v>
      </c>
      <c r="B7" s="28" t="s">
        <v>74</v>
      </c>
      <c r="C7" s="11" t="s">
        <v>76</v>
      </c>
      <c r="D7" s="17" t="s">
        <v>5</v>
      </c>
      <c r="E7" s="70">
        <v>2680</v>
      </c>
      <c r="F7" s="70">
        <v>2752</v>
      </c>
      <c r="G7" s="34" t="s">
        <v>13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 t="s">
        <v>82</v>
      </c>
      <c r="B8" s="28" t="s">
        <v>74</v>
      </c>
      <c r="C8" s="11" t="s">
        <v>76</v>
      </c>
      <c r="D8" s="17" t="s">
        <v>5</v>
      </c>
      <c r="E8" s="70">
        <v>1368</v>
      </c>
      <c r="F8" s="70">
        <v>1391</v>
      </c>
      <c r="G8" s="34" t="s">
        <v>13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71" t="s">
        <v>78</v>
      </c>
      <c r="B9" s="28" t="s">
        <v>74</v>
      </c>
      <c r="C9" s="11" t="s">
        <v>76</v>
      </c>
      <c r="D9" s="17" t="s">
        <v>5</v>
      </c>
      <c r="E9" s="70">
        <v>1790</v>
      </c>
      <c r="F9" s="70">
        <v>1846</v>
      </c>
      <c r="G9" s="34" t="s">
        <v>13</v>
      </c>
      <c r="H9" s="17" t="s">
        <v>13</v>
      </c>
      <c r="J9" s="10" t="str">
        <f>IF(G9="No Change","N/A",IF(G9="New Tag Required",Lookup!F:F,IF(G9="Remove Old Tag",Lookup!F:F,IF(G9="N/A","N/A",""))))</f>
        <v>N/A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71" t="s">
        <v>79</v>
      </c>
      <c r="B10" s="28" t="s">
        <v>75</v>
      </c>
      <c r="C10" s="11" t="s">
        <v>76</v>
      </c>
      <c r="D10" s="17" t="s">
        <v>5</v>
      </c>
      <c r="E10" s="34">
        <v>268</v>
      </c>
      <c r="F10" s="34">
        <v>269</v>
      </c>
      <c r="G10" s="34" t="s">
        <v>13</v>
      </c>
      <c r="H10" s="17" t="s">
        <v>13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x14ac:dyDescent="0.3">
      <c r="A11" s="71" t="s">
        <v>77</v>
      </c>
      <c r="B11" s="28" t="s">
        <v>75</v>
      </c>
      <c r="C11" s="11" t="s">
        <v>76</v>
      </c>
      <c r="D11" s="17" t="s">
        <v>5</v>
      </c>
      <c r="E11" s="34">
        <v>940</v>
      </c>
      <c r="F11" s="34">
        <v>899</v>
      </c>
      <c r="G11" s="34" t="s">
        <v>13</v>
      </c>
      <c r="H11" s="17" t="s">
        <v>13</v>
      </c>
      <c r="J11" s="10" t="str">
        <f>IF(G11="No Change","N/A",IF(G11="New Tag Required",Lookup!F:F,IF(G11="Remove Old Tag",Lookup!F:F,IF(G11="N/A","N/A",""))))</f>
        <v>N/A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0025</v>
      </c>
      <c r="C1" s="53"/>
      <c r="D1" s="18" t="s">
        <v>10</v>
      </c>
      <c r="E1" s="54">
        <f>'KD Changes'!G1</f>
        <v>42117</v>
      </c>
    </row>
    <row r="2" spans="1:10" ht="15" x14ac:dyDescent="0.25">
      <c r="A2" s="57" t="s">
        <v>8</v>
      </c>
      <c r="B2" s="58" t="str">
        <f>VLOOKUP(B1,[1]BuildingList!A:B,2,FALSE)</f>
        <v>White Hall Classroom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2015-04-27T12:43:33Z</dcterms:modified>
</cp:coreProperties>
</file>