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2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</calcChain>
</file>

<file path=xl/sharedStrings.xml><?xml version="1.0" encoding="utf-8"?>
<sst xmlns="http://schemas.openxmlformats.org/spreadsheetml/2006/main" count="198" uniqueCount="114">
  <si>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</si>
  <si>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</si>
  <si>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</si>
  <si>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</si>
  <si>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</si>
  <si>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</si>
  <si>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</si>
  <si>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</si>
  <si>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</si>
  <si>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</si>
  <si>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</si>
  <si>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</si>
  <si>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</si>
  <si>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</si>
  <si>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</si>
  <si>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</si>
  <si>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</si>
  <si>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</si>
  <si>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</si>
  <si>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</si>
  <si>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</si>
  <si>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</si>
  <si>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</si>
  <si>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</si>
  <si>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</si>
  <si>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</si>
  <si>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</si>
  <si>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</si>
  <si>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</si>
  <si>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</si>
  <si>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</si>
  <si>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</si>
  <si>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</si>
  <si>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</si>
  <si>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</si>
  <si>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</si>
  <si>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</si>
  <si>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</si>
  <si>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</si>
  <si>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</si>
  <si>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</si>
  <si>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</si>
  <si>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</si>
  <si>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</si>
  <si>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</si>
  <si>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</si>
  <si>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</si>
  <si>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</si>
  <si>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</si>
  <si>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</si>
  <si>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</si>
  <si>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</si>
  <si>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</si>
  <si>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</si>
  <si>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</si>
  <si>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</si>
  <si>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</si>
  <si>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</si>
  <si>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</si>
  <si>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</si>
  <si>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</si>
  <si>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</si>
  <si>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</si>
  <si>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</si>
  <si>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</si>
  <si>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</si>
  <si>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</si>
  <si>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</si>
  <si>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</si>
  <si>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</si>
  <si>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</si>
  <si>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</si>
  <si>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</si>
  <si>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</si>
  <si>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</si>
  <si>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</si>
  <si>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116A</t>
  </si>
  <si>
    <t>116C</t>
  </si>
  <si>
    <t>116D</t>
  </si>
  <si>
    <t>116E</t>
  </si>
  <si>
    <t>116F</t>
  </si>
  <si>
    <t>0022</t>
  </si>
  <si>
    <t>01</t>
  </si>
  <si>
    <t>ST-F</t>
  </si>
  <si>
    <t>02</t>
  </si>
  <si>
    <t>LX-0022-01-116</t>
  </si>
  <si>
    <t>FINE ARTS GUIGNOL - Room 116</t>
  </si>
  <si>
    <t>LX-0022-01-116A</t>
  </si>
  <si>
    <t>FINE ARTS GUIGNOL - Room 116A</t>
  </si>
  <si>
    <t>LX-0022-01-116B</t>
  </si>
  <si>
    <t>FINE ARTS GUIGNOL - Room 116B</t>
  </si>
  <si>
    <t>LX-0022-01-116C</t>
  </si>
  <si>
    <t>FINE ARTS GUIGNOL - Room 116C</t>
  </si>
  <si>
    <t>LX-0022-01-116D</t>
  </si>
  <si>
    <t>LX-0022-01-116E</t>
  </si>
  <si>
    <t>FINE ARTS GUIGNOL - Room 116D</t>
  </si>
  <si>
    <t>FINE ARTS GUIGNOL - Room 116E</t>
  </si>
  <si>
    <t>LX-0022-01-ST0100F</t>
  </si>
  <si>
    <t>FINE ARTS GUIGNOL - 1st Flr Stair F</t>
  </si>
  <si>
    <t>FINE ARTS GUIGNOL - 2nd Flr Stair F</t>
  </si>
  <si>
    <t>existing stair was not labelled</t>
  </si>
  <si>
    <t>216A</t>
  </si>
  <si>
    <t>216B</t>
  </si>
  <si>
    <t>field visit notes that there is no eBARS tag</t>
  </si>
  <si>
    <t>field visit notes that there is no eBARS tag / Note: there are 4 doors into 216 - 2 are locked and not used</t>
  </si>
  <si>
    <t>2 doors</t>
  </si>
  <si>
    <t>sign at wall to stair directs to room 216</t>
  </si>
  <si>
    <t>stair opens into room 216 without walls</t>
  </si>
  <si>
    <t>NK/JS</t>
  </si>
  <si>
    <t>116B</t>
  </si>
  <si>
    <t>no change / included for completeness</t>
  </si>
  <si>
    <t>LX-0022-01-116F</t>
  </si>
  <si>
    <t>FINE ARTS GUIGNOL - Room 116F</t>
  </si>
  <si>
    <t>LX-0022-02-ST0200F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</si>
</sst>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10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49" fontId="16" fillId="0" borderId="10" xfId="0" quotePrefix="1" applyNumberFormat="1" applyFont="1" applyBorder="1" applyAlignment="1" applyProtection="1">
      <alignment horizontal="center"/>
    </xf>
    <xf numFmtId="0" fontId="16" fillId="0" borderId="0" xfId="0" applyFont="1" applyFill="1" applyProtection="1">
      <protection locked="0"/>
    </xf>
    <xf numFmtId="49" fontId="0" fillId="38" borderId="0" xfId="0" applyNumberFormat="1" applyFill="1"/>
    <xf numFmtId="0" fontId="0" fillId="38" borderId="0" xfId="0" applyFill="1"/>
    <xf numFmtId="0" fontId="0" fillId="38" borderId="0" xfId="0" applyFont="1" applyFill="1" applyAlignment="1" applyProtection="1">
      <protection locked="0"/>
    </xf>
    <xf numFmtId="0" fontId="0" fillId="38" borderId="0" xfId="0" applyFont="1" applyFill="1" applyProtection="1">
      <protection locked="0"/>
    </xf>
    <xf numFmtId="0" fontId="18" fillId="38" borderId="0" xfId="42" applyFont="1" applyFill="1" applyAlignment="1" applyProtection="1">
      <alignment horizontal="left"/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ill="1" applyAlignment="1" applyProtection="1">
      <protection locked="0"/>
    </xf>
    <xf numFmtId="0" fontId="0" fillId="38" borderId="0" xfId="0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38" borderId="0" xfId="0" applyFont="1" applyFill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38" borderId="0" xfId="0" applyFont="1" applyFill="1" applyAlignment="1" applyProtection="1">
      <alignment wrapText="1"/>
      <protection locked="0"/>
    </xf>
    <xf numFmtId="0" fontId="18" fillId="38" borderId="0" xfId="0" applyFont="1" applyFill="1" applyAlignment="1" applyProtection="1">
      <alignment horizontal="center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tabSelected="1" zoomScale="90" zoomScaleNormal="90" workbookViewId="0">
      <selection activeCell="C20" sqref="C20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31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4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1" t="s">
        <v>7</v>
      </c>
      <c r="B1" s="93" t="s">
        <v>81</v>
      </c>
      <c r="C1" s="93"/>
      <c r="F1" s="63" t="s">
        <v>10</v>
      </c>
      <c r="G1" s="18">
        <v>43553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2" t="s">
        <v>8</v>
      </c>
      <c r="B2" s="94" t="str">
        <f>IF(B1="","",VLOOKUP(B1,BuildingList!A:B,2,FALSE))</f>
        <v>Fine Arts Guignol Building</v>
      </c>
      <c r="C2" s="94"/>
      <c r="F2" s="64" t="s">
        <v>12</v>
      </c>
      <c r="G2" s="22" t="s">
        <v>70</v>
      </c>
      <c r="H2" s="16" t="s">
        <v>108</v>
      </c>
      <c r="J2" s="15">
        <f>G31-J31</f>
        <v>10</v>
      </c>
      <c r="K2" s="15">
        <f>H31-M31</f>
        <v>5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7" s="39" customFormat="1" ht="15" customHeight="1" thickTop="1" x14ac:dyDescent="0.25">
      <c r="A6" s="53">
        <v>116</v>
      </c>
      <c r="B6" s="45" t="s">
        <v>82</v>
      </c>
      <c r="C6" s="97" t="s">
        <v>22</v>
      </c>
      <c r="D6" s="98" t="s">
        <v>5</v>
      </c>
      <c r="E6" s="95">
        <v>1715</v>
      </c>
      <c r="F6" s="30">
        <v>1223</v>
      </c>
      <c r="G6" s="30" t="s">
        <v>2</v>
      </c>
      <c r="H6" s="16" t="s">
        <v>2</v>
      </c>
      <c r="I6" s="11"/>
      <c r="J6" s="16"/>
      <c r="K6" s="16"/>
      <c r="L6" s="16"/>
      <c r="M6" s="16"/>
      <c r="N6" s="16"/>
      <c r="O6" s="16"/>
      <c r="P6" s="16"/>
      <c r="Q6" s="16"/>
    </row>
    <row r="7" spans="1:17" s="39" customFormat="1" ht="15" customHeight="1" x14ac:dyDescent="0.25">
      <c r="A7" s="39" t="s">
        <v>76</v>
      </c>
      <c r="B7" s="45" t="s">
        <v>82</v>
      </c>
      <c r="C7" s="97" t="s">
        <v>22</v>
      </c>
      <c r="D7" s="98" t="s">
        <v>5</v>
      </c>
      <c r="E7" s="95">
        <v>190</v>
      </c>
      <c r="F7" s="47">
        <v>161</v>
      </c>
      <c r="G7" s="30" t="s">
        <v>3</v>
      </c>
      <c r="H7" s="16" t="s">
        <v>18</v>
      </c>
      <c r="I7" s="40"/>
      <c r="J7" s="56"/>
      <c r="K7" s="57"/>
      <c r="L7" s="45"/>
      <c r="M7" s="56"/>
      <c r="N7" s="57"/>
      <c r="O7" s="56"/>
    </row>
    <row r="8" spans="1:17" s="39" customFormat="1" ht="15" customHeight="1" x14ac:dyDescent="0.25">
      <c r="A8" s="88" t="s">
        <v>109</v>
      </c>
      <c r="B8" s="89" t="s">
        <v>82</v>
      </c>
      <c r="C8" s="99" t="s">
        <v>71</v>
      </c>
      <c r="D8" s="100" t="s">
        <v>5</v>
      </c>
      <c r="E8" s="96">
        <v>143</v>
      </c>
      <c r="F8" s="86">
        <v>144</v>
      </c>
      <c r="G8" s="90"/>
      <c r="H8" s="91"/>
      <c r="I8" s="92" t="s">
        <v>110</v>
      </c>
      <c r="J8" s="56"/>
      <c r="K8" s="57"/>
      <c r="L8" s="45"/>
      <c r="M8" s="56"/>
      <c r="N8" s="57"/>
      <c r="O8" s="56"/>
    </row>
    <row r="9" spans="1:17" s="39" customFormat="1" ht="15" customHeight="1" x14ac:dyDescent="0.25">
      <c r="A9" s="58" t="s">
        <v>77</v>
      </c>
      <c r="B9" s="45" t="s">
        <v>82</v>
      </c>
      <c r="C9" s="97" t="s">
        <v>24</v>
      </c>
      <c r="D9" s="98" t="s">
        <v>5</v>
      </c>
      <c r="E9" s="95">
        <v>0</v>
      </c>
      <c r="F9" s="47">
        <v>82</v>
      </c>
      <c r="G9" s="30" t="s">
        <v>3</v>
      </c>
      <c r="H9" s="16" t="s">
        <v>18</v>
      </c>
      <c r="I9" s="40"/>
      <c r="J9" s="56"/>
      <c r="K9" s="57"/>
      <c r="L9" s="45"/>
      <c r="M9" s="56"/>
      <c r="N9" s="57"/>
      <c r="O9" s="56"/>
    </row>
    <row r="10" spans="1:17" s="39" customFormat="1" x14ac:dyDescent="0.25">
      <c r="A10" s="58" t="s">
        <v>78</v>
      </c>
      <c r="B10" s="45" t="s">
        <v>82</v>
      </c>
      <c r="C10" s="97" t="s">
        <v>24</v>
      </c>
      <c r="D10" s="98" t="s">
        <v>5</v>
      </c>
      <c r="E10" s="95">
        <v>0</v>
      </c>
      <c r="F10" s="47">
        <v>82</v>
      </c>
      <c r="G10" s="30" t="s">
        <v>3</v>
      </c>
      <c r="H10" s="16" t="s">
        <v>18</v>
      </c>
      <c r="I10" s="40"/>
      <c r="J10" s="56"/>
      <c r="K10" s="57"/>
      <c r="L10" s="45"/>
      <c r="M10" s="56"/>
      <c r="N10" s="57"/>
      <c r="O10" s="56"/>
    </row>
    <row r="11" spans="1:17" s="39" customFormat="1" x14ac:dyDescent="0.25">
      <c r="A11" s="58" t="s">
        <v>79</v>
      </c>
      <c r="B11" s="45" t="s">
        <v>82</v>
      </c>
      <c r="C11" s="97" t="s">
        <v>24</v>
      </c>
      <c r="D11" s="98" t="s">
        <v>5</v>
      </c>
      <c r="E11" s="95">
        <v>0</v>
      </c>
      <c r="F11" s="47">
        <v>82</v>
      </c>
      <c r="G11" s="30" t="s">
        <v>3</v>
      </c>
      <c r="H11" s="16" t="s">
        <v>18</v>
      </c>
      <c r="J11" s="56"/>
      <c r="K11" s="57"/>
      <c r="L11" s="58"/>
      <c r="M11" s="56"/>
      <c r="N11" s="57"/>
      <c r="O11" s="56"/>
    </row>
    <row r="12" spans="1:17" s="39" customFormat="1" x14ac:dyDescent="0.25">
      <c r="A12" s="58" t="s">
        <v>80</v>
      </c>
      <c r="B12" s="45" t="s">
        <v>82</v>
      </c>
      <c r="C12" s="97" t="s">
        <v>24</v>
      </c>
      <c r="D12" s="98" t="s">
        <v>5</v>
      </c>
      <c r="E12" s="95">
        <v>0</v>
      </c>
      <c r="F12" s="47">
        <v>391</v>
      </c>
      <c r="G12" s="30" t="s">
        <v>3</v>
      </c>
      <c r="H12" s="16" t="s">
        <v>18</v>
      </c>
      <c r="I12" s="40" t="s">
        <v>105</v>
      </c>
      <c r="J12" s="56"/>
      <c r="K12" s="59"/>
      <c r="L12" s="40"/>
      <c r="M12" s="56"/>
      <c r="N12" s="59"/>
      <c r="O12" s="40"/>
    </row>
    <row r="13" spans="1:17" s="39" customFormat="1" ht="30" x14ac:dyDescent="0.25">
      <c r="A13" s="58" t="s">
        <v>83</v>
      </c>
      <c r="B13" s="45" t="s">
        <v>82</v>
      </c>
      <c r="C13" s="97" t="s">
        <v>66</v>
      </c>
      <c r="D13" s="98" t="s">
        <v>5</v>
      </c>
      <c r="E13" s="95">
        <v>0</v>
      </c>
      <c r="F13" s="47">
        <v>61</v>
      </c>
      <c r="G13" s="30" t="s">
        <v>3</v>
      </c>
      <c r="H13" s="16" t="s">
        <v>13</v>
      </c>
      <c r="I13" s="40" t="s">
        <v>106</v>
      </c>
      <c r="J13" s="56"/>
      <c r="K13" s="59"/>
      <c r="L13" s="40"/>
      <c r="M13" s="56"/>
      <c r="N13" s="59"/>
      <c r="O13" s="40"/>
    </row>
    <row r="14" spans="1:17" s="39" customFormat="1" ht="30" x14ac:dyDescent="0.25">
      <c r="A14" s="58" t="s">
        <v>83</v>
      </c>
      <c r="B14" s="45" t="s">
        <v>84</v>
      </c>
      <c r="C14" s="97" t="s">
        <v>66</v>
      </c>
      <c r="D14" s="98" t="s">
        <v>5</v>
      </c>
      <c r="E14" s="95">
        <v>0</v>
      </c>
      <c r="F14" s="47">
        <v>31</v>
      </c>
      <c r="G14" s="30" t="s">
        <v>3</v>
      </c>
      <c r="H14" s="16" t="s">
        <v>13</v>
      </c>
      <c r="I14" s="40" t="s">
        <v>107</v>
      </c>
      <c r="J14" s="56"/>
      <c r="K14" s="59"/>
      <c r="L14" s="40"/>
      <c r="M14" s="56"/>
      <c r="N14" s="59"/>
      <c r="O14" s="40"/>
    </row>
    <row r="15" spans="1:17" s="39" customFormat="1" ht="45" customHeight="1" x14ac:dyDescent="0.25">
      <c r="A15" s="58">
        <v>216</v>
      </c>
      <c r="B15" s="45" t="s">
        <v>84</v>
      </c>
      <c r="C15" s="97" t="s">
        <v>71</v>
      </c>
      <c r="D15" s="98" t="s">
        <v>5</v>
      </c>
      <c r="E15" s="95">
        <v>1306</v>
      </c>
      <c r="F15" s="47">
        <v>1315</v>
      </c>
      <c r="G15" s="30" t="s">
        <v>3</v>
      </c>
      <c r="H15" s="16" t="s">
        <v>2</v>
      </c>
      <c r="I15" s="40" t="s">
        <v>104</v>
      </c>
      <c r="J15" s="56"/>
      <c r="K15" s="59"/>
      <c r="L15" s="40"/>
      <c r="M15" s="56"/>
      <c r="N15" s="59"/>
      <c r="O15" s="40"/>
    </row>
    <row r="16" spans="1:17" s="39" customFormat="1" x14ac:dyDescent="0.25">
      <c r="A16" s="58" t="s">
        <v>101</v>
      </c>
      <c r="B16" s="45" t="s">
        <v>84</v>
      </c>
      <c r="C16" s="97" t="s">
        <v>71</v>
      </c>
      <c r="D16" s="98" t="s">
        <v>5</v>
      </c>
      <c r="E16" s="95">
        <v>117</v>
      </c>
      <c r="F16" s="47">
        <v>118</v>
      </c>
      <c r="G16" s="30" t="s">
        <v>3</v>
      </c>
      <c r="H16" s="16" t="s">
        <v>2</v>
      </c>
      <c r="I16" s="40" t="s">
        <v>103</v>
      </c>
      <c r="J16" s="56"/>
      <c r="K16" s="59"/>
      <c r="L16" s="40"/>
      <c r="N16" s="59"/>
      <c r="O16" s="40"/>
    </row>
    <row r="17" spans="1:15" s="39" customFormat="1" x14ac:dyDescent="0.25">
      <c r="A17" s="45" t="s">
        <v>102</v>
      </c>
      <c r="B17" s="45" t="s">
        <v>84</v>
      </c>
      <c r="C17" s="97" t="s">
        <v>71</v>
      </c>
      <c r="D17" s="98" t="s">
        <v>5</v>
      </c>
      <c r="E17" s="95">
        <v>129</v>
      </c>
      <c r="F17" s="47">
        <v>130</v>
      </c>
      <c r="G17" s="30" t="s">
        <v>3</v>
      </c>
      <c r="H17" s="16" t="s">
        <v>2</v>
      </c>
      <c r="I17" s="40" t="s">
        <v>103</v>
      </c>
      <c r="J17" s="56"/>
      <c r="K17" s="59"/>
      <c r="L17" s="40"/>
      <c r="M17" s="56"/>
      <c r="N17" s="59"/>
      <c r="O17" s="40"/>
    </row>
    <row r="18" spans="1:15" s="39" customFormat="1" x14ac:dyDescent="0.25">
      <c r="B18" s="45"/>
      <c r="C18" s="11"/>
      <c r="D18" s="75"/>
      <c r="E18" s="47"/>
      <c r="F18" s="47"/>
      <c r="G18" s="47"/>
      <c r="I18" s="40"/>
      <c r="J18" s="56"/>
      <c r="K18" s="59"/>
      <c r="L18" s="40"/>
      <c r="M18" s="56"/>
      <c r="N18" s="60"/>
    </row>
    <row r="19" spans="1:15" x14ac:dyDescent="0.25">
      <c r="B19" s="45"/>
      <c r="C19" s="11"/>
      <c r="D19" s="75"/>
      <c r="E19" s="76"/>
      <c r="F19" s="76"/>
      <c r="G19" s="47"/>
      <c r="H19" s="39"/>
      <c r="I19" s="40"/>
      <c r="J19" s="56"/>
      <c r="K19" s="59"/>
      <c r="L19" s="40"/>
      <c r="M19" s="56"/>
      <c r="N19" s="32"/>
    </row>
    <row r="20" spans="1:15" x14ac:dyDescent="0.25">
      <c r="B20" s="45"/>
      <c r="C20" s="11"/>
      <c r="D20" s="75"/>
      <c r="E20" s="47"/>
      <c r="F20" s="47"/>
      <c r="G20" s="47"/>
      <c r="H20" s="39"/>
      <c r="I20" s="40"/>
      <c r="J20" s="56"/>
      <c r="K20" s="59"/>
      <c r="L20" s="40"/>
      <c r="M20" s="56"/>
      <c r="N20" s="32"/>
    </row>
    <row r="21" spans="1:15" x14ac:dyDescent="0.25">
      <c r="B21" s="45"/>
      <c r="C21" s="11"/>
      <c r="D21" s="75"/>
      <c r="E21" s="47"/>
      <c r="F21" s="47"/>
      <c r="G21" s="47"/>
      <c r="H21" s="39"/>
      <c r="I21" s="40"/>
      <c r="J21" s="56"/>
      <c r="K21" s="60"/>
      <c r="L21" s="39"/>
      <c r="M21" s="56"/>
      <c r="N21" s="32"/>
    </row>
    <row r="22" spans="1:15" x14ac:dyDescent="0.25">
      <c r="A22" s="77"/>
      <c r="B22" s="45"/>
      <c r="C22" s="11"/>
      <c r="D22" s="75"/>
      <c r="E22" s="47"/>
      <c r="F22" s="47"/>
      <c r="G22" s="47"/>
      <c r="H22" s="39"/>
      <c r="I22" s="40"/>
      <c r="J22" s="10"/>
      <c r="K22" s="32"/>
      <c r="M22" s="10"/>
      <c r="N22" s="32"/>
    </row>
    <row r="23" spans="1:15" x14ac:dyDescent="0.25">
      <c r="A23" s="58"/>
      <c r="B23" s="45"/>
      <c r="C23" s="11"/>
      <c r="D23" s="75"/>
      <c r="E23" s="47"/>
      <c r="F23" s="47"/>
      <c r="G23" s="47"/>
      <c r="H23" s="39"/>
      <c r="I23" s="40"/>
      <c r="J23" s="10"/>
      <c r="K23" s="32"/>
      <c r="M23" s="10"/>
    </row>
    <row r="24" spans="1:15" x14ac:dyDescent="0.25">
      <c r="A24" s="58"/>
      <c r="B24" s="45"/>
      <c r="C24" s="11"/>
      <c r="D24" s="75"/>
      <c r="E24" s="47"/>
      <c r="F24" s="47"/>
      <c r="G24" s="47"/>
      <c r="H24" s="39"/>
      <c r="I24" s="40"/>
      <c r="J24" s="10"/>
      <c r="K24" s="32"/>
      <c r="M24" s="10"/>
    </row>
    <row r="25" spans="1:15" x14ac:dyDescent="0.25">
      <c r="A25" s="58"/>
      <c r="B25" s="45"/>
      <c r="C25" s="11"/>
      <c r="D25" s="75"/>
      <c r="E25" s="47"/>
      <c r="F25" s="47"/>
      <c r="G25" s="47"/>
      <c r="H25" s="39"/>
      <c r="I25" s="40"/>
      <c r="K25" s="32"/>
    </row>
    <row r="26" spans="1:15" x14ac:dyDescent="0.25">
      <c r="A26" s="58"/>
      <c r="B26" s="45"/>
      <c r="C26" s="11"/>
      <c r="D26" s="75"/>
      <c r="E26" s="47"/>
      <c r="F26" s="47"/>
      <c r="G26" s="47"/>
      <c r="H26" s="39"/>
      <c r="I26" s="40"/>
    </row>
    <row r="27" spans="1:15" x14ac:dyDescent="0.25">
      <c r="A27" s="58"/>
      <c r="B27" s="45"/>
      <c r="C27" s="11"/>
      <c r="D27" s="75"/>
      <c r="E27" s="47"/>
      <c r="F27" s="47"/>
      <c r="G27" s="47"/>
      <c r="H27" s="39"/>
      <c r="I27" s="40"/>
    </row>
    <row r="28" spans="1:15" x14ac:dyDescent="0.25">
      <c r="A28" s="58"/>
      <c r="B28" s="45"/>
      <c r="C28" s="11"/>
      <c r="D28" s="75"/>
      <c r="E28" s="47"/>
      <c r="F28" s="47"/>
      <c r="G28" s="47"/>
      <c r="H28" s="39"/>
      <c r="I28" s="40"/>
    </row>
    <row r="29" spans="1:15" ht="15.75" thickBot="1" x14ac:dyDescent="0.3">
      <c r="A29" s="53"/>
      <c r="C29" s="11"/>
      <c r="E29" s="30"/>
      <c r="F29" s="30"/>
      <c r="G29" s="30"/>
    </row>
    <row r="30" spans="1:15" ht="45" x14ac:dyDescent="0.25">
      <c r="A30" s="53"/>
      <c r="C30" s="11"/>
      <c r="E30" s="30"/>
      <c r="F30" s="30"/>
      <c r="G30" s="69" t="s">
        <v>45</v>
      </c>
      <c r="H30" s="70" t="s">
        <v>46</v>
      </c>
      <c r="J30" s="71" t="s">
        <v>40</v>
      </c>
      <c r="K30" s="10"/>
      <c r="L30" s="10"/>
      <c r="M30" s="71" t="s">
        <v>41</v>
      </c>
    </row>
    <row r="31" spans="1:15" ht="15.75" thickBot="1" x14ac:dyDescent="0.3">
      <c r="A31" s="53"/>
      <c r="C31" s="11"/>
      <c r="E31" s="30"/>
      <c r="F31" s="30"/>
      <c r="G31" s="14">
        <f>COUNTIF(G6:G30,"New Tag Required")</f>
        <v>10</v>
      </c>
      <c r="H31" s="13">
        <f>COUNTIF(H6:H30,"New Sign Required")</f>
        <v>5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54"/>
      <c r="C32" s="11"/>
      <c r="E32" s="30"/>
      <c r="F32" s="33"/>
      <c r="G32" s="30"/>
    </row>
    <row r="33" spans="1:7" x14ac:dyDescent="0.25">
      <c r="A33" s="54"/>
      <c r="C33" s="11"/>
      <c r="E33" s="30"/>
      <c r="F33" s="33"/>
      <c r="G33" s="30"/>
    </row>
    <row r="34" spans="1:7" x14ac:dyDescent="0.25">
      <c r="A34" s="54"/>
      <c r="C34" s="11"/>
      <c r="E34" s="30"/>
      <c r="F34" s="34"/>
      <c r="G34" s="30"/>
    </row>
    <row r="35" spans="1:7" x14ac:dyDescent="0.25">
      <c r="A35" s="53"/>
      <c r="C35" s="11"/>
      <c r="E35" s="30"/>
      <c r="F35" s="33"/>
      <c r="G35" s="30"/>
    </row>
    <row r="36" spans="1:7" x14ac:dyDescent="0.25">
      <c r="A36" s="53"/>
      <c r="C36" s="11"/>
      <c r="E36" s="30"/>
      <c r="F36" s="33"/>
      <c r="G36" s="30"/>
    </row>
    <row r="37" spans="1:7" x14ac:dyDescent="0.25">
      <c r="A37" s="55"/>
      <c r="C37" s="11"/>
      <c r="E37" s="30"/>
      <c r="F37" s="30"/>
      <c r="G37" s="30"/>
    </row>
    <row r="38" spans="1:7" x14ac:dyDescent="0.25">
      <c r="A38" s="55"/>
      <c r="C38" s="11"/>
      <c r="E38" s="30"/>
      <c r="F38" s="30"/>
      <c r="G38" s="30"/>
    </row>
    <row r="39" spans="1:7" x14ac:dyDescent="0.25">
      <c r="A39" s="55"/>
      <c r="C39" s="11"/>
      <c r="E39" s="30"/>
      <c r="F39" s="30"/>
      <c r="G39" s="30"/>
    </row>
    <row r="40" spans="1:7" x14ac:dyDescent="0.25">
      <c r="A40" s="55"/>
      <c r="C40" s="11"/>
      <c r="E40" s="30"/>
      <c r="F40" s="30"/>
      <c r="G40" s="30"/>
    </row>
    <row r="41" spans="1:7" x14ac:dyDescent="0.25">
      <c r="A41" s="55"/>
      <c r="C41" s="11"/>
      <c r="E41" s="30"/>
      <c r="F41" s="31"/>
      <c r="G41" s="30"/>
    </row>
    <row r="42" spans="1:7" x14ac:dyDescent="0.25">
      <c r="A42" s="55"/>
      <c r="C42" s="11"/>
      <c r="E42" s="30"/>
      <c r="F42" s="30"/>
      <c r="G42" s="30"/>
    </row>
    <row r="43" spans="1:7" x14ac:dyDescent="0.25">
      <c r="A43" s="55"/>
      <c r="C43" s="11"/>
      <c r="E43" s="30"/>
      <c r="F43" s="30"/>
      <c r="G43" s="30"/>
    </row>
    <row r="44" spans="1:7" x14ac:dyDescent="0.25">
      <c r="A44" s="53"/>
      <c r="C44" s="11"/>
      <c r="E44" s="30"/>
      <c r="F44" s="30"/>
      <c r="G44" s="30"/>
    </row>
    <row r="45" spans="1:7" x14ac:dyDescent="0.25">
      <c r="A45" s="53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18:G28">
    <cfRule type="containsText" dxfId="64" priority="339" operator="containsText" text="New Tag Required">
      <formula>NOT(ISERROR(SEARCH("New Tag Required",G18)))</formula>
    </cfRule>
  </conditionalFormatting>
  <conditionalFormatting sqref="D18:D89">
    <cfRule type="containsText" dxfId="63" priority="338" operator="containsText" text="Yes">
      <formula>NOT(ISERROR(SEARCH("Yes",D18)))</formula>
    </cfRule>
  </conditionalFormatting>
  <conditionalFormatting sqref="H32:H89 H190:H411 H18:H28">
    <cfRule type="containsText" dxfId="62" priority="326" operator="containsText" text="New Sign Required">
      <formula>NOT(ISERROR(SEARCH("New Sign Required",H18)))</formula>
    </cfRule>
  </conditionalFormatting>
  <conditionalFormatting sqref="G32:G89 G18:H28">
    <cfRule type="containsText" dxfId="61" priority="325" operator="containsText" text="Action Required">
      <formula>NOT(ISERROR(SEARCH("Action Required",G18)))</formula>
    </cfRule>
  </conditionalFormatting>
  <conditionalFormatting sqref="H32:H89">
    <cfRule type="containsText" dxfId="60" priority="324" operator="containsText" text="Action Required">
      <formula>NOT(ISERROR(SEARCH("Action Required",H32)))</formula>
    </cfRule>
  </conditionalFormatting>
  <conditionalFormatting sqref="G29">
    <cfRule type="containsText" dxfId="59" priority="266" operator="containsText" text="New Tag Required">
      <formula>NOT(ISERROR(SEARCH("New Tag Required",G29)))</formula>
    </cfRule>
  </conditionalFormatting>
  <conditionalFormatting sqref="H29">
    <cfRule type="containsText" dxfId="58" priority="264" operator="containsText" text="New Sign Required">
      <formula>NOT(ISERROR(SEARCH("New Sign Required",H29)))</formula>
    </cfRule>
  </conditionalFormatting>
  <conditionalFormatting sqref="G29">
    <cfRule type="containsText" dxfId="57" priority="263" operator="containsText" text="Action Required">
      <formula>NOT(ISERROR(SEARCH("Action Required",G29)))</formula>
    </cfRule>
  </conditionalFormatting>
  <conditionalFormatting sqref="H29">
    <cfRule type="containsText" dxfId="56" priority="262" operator="containsText" text="Action Required">
      <formula>NOT(ISERROR(SEARCH("Action Required",H29)))</formula>
    </cfRule>
  </conditionalFormatting>
  <conditionalFormatting sqref="D90:D189">
    <cfRule type="containsText" dxfId="55" priority="258" operator="containsText" text="Yes">
      <formula>NOT(ISERROR(SEARCH("Yes",D90)))</formula>
    </cfRule>
  </conditionalFormatting>
  <conditionalFormatting sqref="H90:H189">
    <cfRule type="containsText" dxfId="54" priority="257" operator="containsText" text="New Sign Required">
      <formula>NOT(ISERROR(SEARCH("New Sign Required",H90)))</formula>
    </cfRule>
  </conditionalFormatting>
  <conditionalFormatting sqref="G90:G189">
    <cfRule type="containsText" dxfId="53" priority="256" operator="containsText" text="Action Required">
      <formula>NOT(ISERROR(SEARCH("Action Required",G90)))</formula>
    </cfRule>
  </conditionalFormatting>
  <conditionalFormatting sqref="H90:H189">
    <cfRule type="containsText" dxfId="52" priority="255" operator="containsText" text="Action Required">
      <formula>NOT(ISERROR(SEARCH("Action Required",H90)))</formula>
    </cfRule>
  </conditionalFormatting>
  <conditionalFormatting sqref="J2:N2">
    <cfRule type="cellIs" dxfId="51" priority="232" operator="notEqual">
      <formula>0</formula>
    </cfRule>
  </conditionalFormatting>
  <conditionalFormatting sqref="J17:J24 J7:J15">
    <cfRule type="cellIs" dxfId="50" priority="231" operator="equal">
      <formula>0</formula>
    </cfRule>
  </conditionalFormatting>
  <conditionalFormatting sqref="M17:M24 M7:M15">
    <cfRule type="cellIs" dxfId="49" priority="230" operator="equal">
      <formula>0</formula>
    </cfRule>
  </conditionalFormatting>
  <conditionalFormatting sqref="M17:M24 J17:J24 M7:M15 J7:J15">
    <cfRule type="cellIs" dxfId="48" priority="227" operator="equal">
      <formula>"In Progress"</formula>
    </cfRule>
    <cfRule type="cellIs" dxfId="47" priority="228" operator="equal">
      <formula>"Log Issues"</formula>
    </cfRule>
    <cfRule type="cellIs" dxfId="46" priority="229" operator="equal">
      <formula>"N/A"</formula>
    </cfRule>
  </conditionalFormatting>
  <conditionalFormatting sqref="K12:L12 K7:K11">
    <cfRule type="expression" dxfId="45" priority="226">
      <formula>$J7="Log Issues"</formula>
    </cfRule>
  </conditionalFormatting>
  <conditionalFormatting sqref="H1:H5 H18:H1048576">
    <cfRule type="containsText" dxfId="44" priority="219" operator="containsText" text="Remove Old Sign">
      <formula>NOT(ISERROR(SEARCH("Remove Old Sign",H1)))</formula>
    </cfRule>
    <cfRule type="containsText" dxfId="43" priority="220" operator="containsText" text="Move Sign to New Location">
      <formula>NOT(ISERROR(SEARCH("Move Sign to New Location",H1)))</formula>
    </cfRule>
  </conditionalFormatting>
  <conditionalFormatting sqref="G1:G5 G18:G1048576">
    <cfRule type="containsText" dxfId="42" priority="218" operator="containsText" text="Remove Old Tag">
      <formula>NOT(ISERROR(SEARCH("Remove Old Tag",G1)))</formula>
    </cfRule>
  </conditionalFormatting>
  <conditionalFormatting sqref="N7:N8">
    <cfRule type="expression" dxfId="41" priority="343">
      <formula>$M10="Log Issues"</formula>
    </cfRule>
  </conditionalFormatting>
  <conditionalFormatting sqref="J10">
    <cfRule type="cellIs" dxfId="40" priority="95" operator="equal">
      <formula>0</formula>
    </cfRule>
  </conditionalFormatting>
  <conditionalFormatting sqref="M10">
    <cfRule type="cellIs" dxfId="39" priority="94" operator="equal">
      <formula>0</formula>
    </cfRule>
  </conditionalFormatting>
  <conditionalFormatting sqref="J10 M10">
    <cfRule type="cellIs" dxfId="38" priority="91" operator="equal">
      <formula>"In Progress"</formula>
    </cfRule>
    <cfRule type="cellIs" dxfId="37" priority="92" operator="equal">
      <formula>"Log Issues"</formula>
    </cfRule>
    <cfRule type="cellIs" dxfId="36" priority="93" operator="equal">
      <formula>"N/A"</formula>
    </cfRule>
  </conditionalFormatting>
  <conditionalFormatting sqref="G6:G17">
    <cfRule type="containsText" dxfId="35" priority="37" operator="containsText" text="New Tag Required">
      <formula>NOT(ISERROR(SEARCH("New Tag Required",G6)))</formula>
    </cfRule>
  </conditionalFormatting>
  <conditionalFormatting sqref="G6:G17">
    <cfRule type="containsText" dxfId="34" priority="36" operator="containsText" text="Action Required">
      <formula>NOT(ISERROR(SEARCH("Action Required",G6)))</formula>
    </cfRule>
  </conditionalFormatting>
  <conditionalFormatting sqref="G6:G17">
    <cfRule type="containsText" dxfId="33" priority="35" operator="containsText" text="Remove Old Tag">
      <formula>NOT(ISERROR(SEARCH("Remove Old Tag",G6)))</formula>
    </cfRule>
  </conditionalFormatting>
  <conditionalFormatting sqref="H6:H14">
    <cfRule type="containsText" dxfId="32" priority="31" operator="containsText" text="New Sign Required">
      <formula>NOT(ISERROR(SEARCH("New Sign Required",H6)))</formula>
    </cfRule>
  </conditionalFormatting>
  <conditionalFormatting sqref="H6:H14">
    <cfRule type="containsText" dxfId="31" priority="30" operator="containsText" text="Action Required">
      <formula>NOT(ISERROR(SEARCH("Action Required",H6)))</formula>
    </cfRule>
  </conditionalFormatting>
  <conditionalFormatting sqref="H6:H14">
    <cfRule type="containsText" dxfId="30" priority="28" operator="containsText" text="Remove Old Sign">
      <formula>NOT(ISERROR(SEARCH("Remove Old Sign",H6)))</formula>
    </cfRule>
    <cfRule type="containsText" dxfId="29" priority="29" operator="containsText" text="Move Sign to New Location">
      <formula>NOT(ISERROR(SEARCH("Move Sign to New Location",H6)))</formula>
    </cfRule>
  </conditionalFormatting>
  <conditionalFormatting sqref="D15:D17">
    <cfRule type="containsText" dxfId="28" priority="22" operator="containsText" text="Yes">
      <formula>NOT(ISERROR(SEARCH("Yes",D15)))</formula>
    </cfRule>
  </conditionalFormatting>
  <conditionalFormatting sqref="J16">
    <cfRule type="cellIs" dxfId="27" priority="19" operator="equal">
      <formula>0</formula>
    </cfRule>
  </conditionalFormatting>
  <conditionalFormatting sqref="J16">
    <cfRule type="cellIs" dxfId="26" priority="16" operator="equal">
      <formula>"In Progress"</formula>
    </cfRule>
    <cfRule type="cellIs" dxfId="25" priority="17" operator="equal">
      <formula>"Log Issues"</formula>
    </cfRule>
    <cfRule type="cellIs" dxfId="24" priority="18" operator="equal">
      <formula>"N/A"</formula>
    </cfRule>
  </conditionalFormatting>
  <conditionalFormatting sqref="D6:D14">
    <cfRule type="containsText" dxfId="23" priority="11" operator="containsText" text="Yes">
      <formula>NOT(ISERROR(SEARCH("Yes",D6)))</formula>
    </cfRule>
  </conditionalFormatting>
  <conditionalFormatting sqref="N10">
    <cfRule type="expression" dxfId="22" priority="378">
      <formula>$M11="Log Issues"</formula>
    </cfRule>
  </conditionalFormatting>
  <conditionalFormatting sqref="N9">
    <cfRule type="expression" dxfId="21" priority="379">
      <formula>#REF!="Log Issues"</formula>
    </cfRule>
  </conditionalFormatting>
  <conditionalFormatting sqref="N11">
    <cfRule type="expression" dxfId="20" priority="414">
      <formula>#REF!="Log Issues"</formula>
    </cfRule>
  </conditionalFormatting>
  <conditionalFormatting sqref="H15:H16">
    <cfRule type="containsText" dxfId="19" priority="8" operator="containsText" text="New Sign Required">
      <formula>NOT(ISERROR(SEARCH("New Sign Required",H15)))</formula>
    </cfRule>
  </conditionalFormatting>
  <conditionalFormatting sqref="H15:H16">
    <cfRule type="containsText" dxfId="18" priority="7" operator="containsText" text="Action Required">
      <formula>NOT(ISERROR(SEARCH("Action Required",H15)))</formula>
    </cfRule>
  </conditionalFormatting>
  <conditionalFormatting sqref="H15:H16">
    <cfRule type="containsText" dxfId="17" priority="5" operator="containsText" text="Remove Old Sign">
      <formula>NOT(ISERROR(SEARCH("Remove Old Sign",H15)))</formula>
    </cfRule>
    <cfRule type="containsText" dxfId="16" priority="6" operator="containsText" text="Move Sign to New Location">
      <formula>NOT(ISERROR(SEARCH("Move Sign to New Location",H15)))</formula>
    </cfRule>
  </conditionalFormatting>
  <conditionalFormatting sqref="H17">
    <cfRule type="containsText" dxfId="15" priority="4" operator="containsText" text="New Sign Required">
      <formula>NOT(ISERROR(SEARCH("New Sign Required",H17)))</formula>
    </cfRule>
  </conditionalFormatting>
  <conditionalFormatting sqref="H17">
    <cfRule type="containsText" dxfId="14" priority="3" operator="containsText" text="Action Required">
      <formula>NOT(ISERROR(SEARCH("Action Required",H17)))</formula>
    </cfRule>
  </conditionalFormatting>
  <conditionalFormatting sqref="H17">
    <cfRule type="containsText" dxfId="13" priority="1" operator="containsText" text="Remove Old Sign">
      <formula>NOT(ISERROR(SEARCH("Remove Old Sign",H17)))</formula>
    </cfRule>
    <cfRule type="containsText" dxfId="12" priority="2" operator="containsText" text="Move Sign to New Location">
      <formula>NOT(ISERROR(SEARCH("Move Sign to New Location",H17)))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H29 H32:H189 H6:H17</xm:sqref>
        </x14:dataValidation>
        <x14:dataValidation type="list" allowBlank="1" showInputMessage="1" showErrorMessage="1">
          <x14:formula1>
            <xm:f>Lookup!$A$1:$A$4</xm:f>
          </x14:formula1>
          <xm:sqref>G29 G32:G189 G6:G17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  <x14:dataValidation type="list" allowBlank="1" showInputMessage="1" showErrorMessage="1">
          <x14:formula1>
            <xm:f>Lookup!$F$1:$F$8</xm:f>
          </x14:formula1>
          <xm:sqref>M17:M24 M7:M15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G18:H28</xm:sqref>
        </x14:dataValidation>
        <x14:dataValidation type="list" allowBlank="1" showInputMessage="1" showErrorMessage="1">
          <x14:formula1>
            <xm:f>Lookup!$F$1:$F$7</xm:f>
          </x14:formula1>
          <xm:sqref>J7:J24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B21" sqref="B21"/>
    </sheetView>
  </sheetViews>
  <sheetFormatPr defaultColWidth="9.140625" defaultRowHeight="15" x14ac:dyDescent="0.25"/>
  <cols>
    <col min="1" max="1" width="28.42578125" style="45" customWidth="1"/>
    <col min="2" max="2" width="43" style="45" customWidth="1"/>
    <col min="3" max="4" width="12.7109375" style="39" customWidth="1"/>
    <col min="5" max="5" width="14.2851562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7" t="s">
        <v>7</v>
      </c>
      <c r="B1" s="82" t="s">
        <v>81</v>
      </c>
      <c r="C1" s="38"/>
      <c r="D1" s="17" t="s">
        <v>10</v>
      </c>
      <c r="E1" s="73">
        <v>43553</v>
      </c>
    </row>
    <row r="2" spans="1:10" ht="15" customHeight="1" x14ac:dyDescent="0.25">
      <c r="A2" s="41" t="s">
        <v>8</v>
      </c>
      <c r="B2" s="42" t="str">
        <f>'KD Changes'!B2:C2</f>
        <v>Fine Arts Guignol Building</v>
      </c>
      <c r="C2" s="43"/>
      <c r="D2" s="44" t="s">
        <v>12</v>
      </c>
      <c r="E2" s="74" t="s">
        <v>70</v>
      </c>
      <c r="F2" s="39" t="s">
        <v>108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85</v>
      </c>
      <c r="B6" s="72" t="s">
        <v>86</v>
      </c>
      <c r="C6" s="1" t="s">
        <v>64</v>
      </c>
      <c r="D6" s="30">
        <v>1231</v>
      </c>
      <c r="G6" s="29"/>
      <c r="H6" s="29"/>
      <c r="I6" s="39"/>
      <c r="J6" s="39"/>
    </row>
    <row r="7" spans="1:10" x14ac:dyDescent="0.25">
      <c r="A7" s="78" t="s">
        <v>87</v>
      </c>
      <c r="B7" s="72" t="s">
        <v>88</v>
      </c>
      <c r="C7" s="1" t="s">
        <v>64</v>
      </c>
      <c r="D7" s="47">
        <v>161</v>
      </c>
      <c r="G7" s="29"/>
      <c r="H7" s="29"/>
      <c r="I7" s="39"/>
      <c r="J7" s="39"/>
    </row>
    <row r="8" spans="1:10" s="79" customFormat="1" ht="15" customHeight="1" x14ac:dyDescent="0.25">
      <c r="A8" s="84" t="s">
        <v>89</v>
      </c>
      <c r="B8" s="84" t="s">
        <v>90</v>
      </c>
      <c r="C8" s="85"/>
      <c r="D8" s="86">
        <v>144</v>
      </c>
      <c r="E8" s="87"/>
      <c r="G8" s="83"/>
      <c r="H8" s="83"/>
    </row>
    <row r="9" spans="1:10" x14ac:dyDescent="0.25">
      <c r="A9" s="78" t="s">
        <v>91</v>
      </c>
      <c r="B9" s="72" t="s">
        <v>92</v>
      </c>
      <c r="C9" s="1" t="s">
        <v>64</v>
      </c>
      <c r="D9" s="47">
        <v>82</v>
      </c>
      <c r="G9" s="47"/>
      <c r="H9" s="29"/>
      <c r="I9" s="39"/>
      <c r="J9" s="39"/>
    </row>
    <row r="10" spans="1:10" x14ac:dyDescent="0.25">
      <c r="A10" s="78" t="s">
        <v>93</v>
      </c>
      <c r="B10" s="72" t="s">
        <v>95</v>
      </c>
      <c r="C10" s="79" t="s">
        <v>63</v>
      </c>
      <c r="D10" s="47">
        <v>82</v>
      </c>
      <c r="F10" s="47"/>
      <c r="G10" s="47"/>
      <c r="H10" s="29"/>
    </row>
    <row r="11" spans="1:10" x14ac:dyDescent="0.25">
      <c r="A11" s="78" t="s">
        <v>94</v>
      </c>
      <c r="B11" s="72" t="s">
        <v>96</v>
      </c>
      <c r="C11" s="79" t="s">
        <v>63</v>
      </c>
      <c r="D11" s="47">
        <v>82</v>
      </c>
      <c r="F11" s="47"/>
      <c r="G11" s="47"/>
      <c r="H11" s="29"/>
    </row>
    <row r="12" spans="1:10" x14ac:dyDescent="0.25">
      <c r="A12" s="78" t="s">
        <v>111</v>
      </c>
      <c r="B12" s="72" t="s">
        <v>112</v>
      </c>
      <c r="C12" s="79" t="s">
        <v>63</v>
      </c>
      <c r="D12" s="47">
        <v>391</v>
      </c>
      <c r="F12" s="47"/>
      <c r="G12" s="47"/>
      <c r="H12" s="29"/>
    </row>
    <row r="13" spans="1:10" x14ac:dyDescent="0.25">
      <c r="A13" s="78" t="s">
        <v>97</v>
      </c>
      <c r="B13" s="72" t="s">
        <v>98</v>
      </c>
      <c r="C13" s="79" t="s">
        <v>63</v>
      </c>
      <c r="D13" s="47">
        <v>58</v>
      </c>
      <c r="E13" s="39" t="s">
        <v>100</v>
      </c>
      <c r="F13" s="47"/>
      <c r="G13" s="47"/>
      <c r="H13" s="58"/>
    </row>
    <row r="14" spans="1:10" x14ac:dyDescent="0.25">
      <c r="A14" s="78" t="s">
        <v>113</v>
      </c>
      <c r="B14" s="72" t="s">
        <v>99</v>
      </c>
      <c r="C14" s="79" t="s">
        <v>63</v>
      </c>
      <c r="D14" s="47">
        <v>60</v>
      </c>
      <c r="E14" s="39" t="s">
        <v>100</v>
      </c>
      <c r="F14" s="47"/>
      <c r="G14" s="29"/>
      <c r="H14" s="29"/>
    </row>
    <row r="15" spans="1:10" x14ac:dyDescent="0.25">
      <c r="A15" s="78"/>
      <c r="B15" s="78"/>
      <c r="C15" s="79"/>
      <c r="F15" s="47"/>
      <c r="G15" s="29"/>
      <c r="H15" s="29"/>
    </row>
    <row r="16" spans="1:10" x14ac:dyDescent="0.25">
      <c r="A16" s="78"/>
      <c r="B16" s="78"/>
      <c r="C16" s="79"/>
      <c r="E16" s="47"/>
      <c r="F16" s="47"/>
      <c r="G16" s="29"/>
      <c r="H16" s="29"/>
    </row>
    <row r="17" spans="1:8" x14ac:dyDescent="0.25">
      <c r="A17" s="78"/>
      <c r="B17" s="78"/>
      <c r="C17" s="79"/>
      <c r="F17" s="47"/>
      <c r="G17" s="29"/>
      <c r="H17" s="29"/>
    </row>
    <row r="18" spans="1:8" x14ac:dyDescent="0.25">
      <c r="A18" s="78"/>
      <c r="B18" s="78"/>
      <c r="C18" s="79"/>
      <c r="F18" s="47"/>
      <c r="G18" s="29"/>
      <c r="H18" s="29"/>
    </row>
    <row r="19" spans="1:8" x14ac:dyDescent="0.25">
      <c r="A19" s="78"/>
      <c r="B19" s="78"/>
      <c r="C19" s="79"/>
      <c r="F19" s="47"/>
      <c r="G19" s="29"/>
      <c r="H19" s="29"/>
    </row>
    <row r="20" spans="1:8" x14ac:dyDescent="0.25">
      <c r="A20" s="78"/>
      <c r="B20" s="78"/>
      <c r="C20" s="79"/>
      <c r="F20" s="47"/>
      <c r="G20" s="29"/>
      <c r="H20" s="29"/>
    </row>
    <row r="21" spans="1:8" x14ac:dyDescent="0.25">
      <c r="A21" s="78"/>
      <c r="B21" s="78"/>
      <c r="C21" s="79"/>
      <c r="F21" s="47"/>
      <c r="G21" s="29"/>
      <c r="H21" s="29"/>
    </row>
    <row r="22" spans="1:8" x14ac:dyDescent="0.25">
      <c r="A22" s="78"/>
      <c r="B22" s="78"/>
      <c r="C22" s="79"/>
      <c r="F22" s="48"/>
      <c r="G22" s="29"/>
      <c r="H22" s="29"/>
    </row>
    <row r="23" spans="1:8" x14ac:dyDescent="0.25">
      <c r="A23" s="78"/>
      <c r="B23" s="78"/>
      <c r="C23" s="79"/>
      <c r="F23" s="47"/>
      <c r="G23" s="29"/>
      <c r="H23" s="29"/>
    </row>
    <row r="24" spans="1:8" x14ac:dyDescent="0.25">
      <c r="A24" s="78"/>
      <c r="B24" s="78"/>
      <c r="C24" s="79"/>
      <c r="E24" s="47"/>
      <c r="F24" s="47"/>
      <c r="G24" s="29"/>
      <c r="H24" s="29"/>
    </row>
    <row r="25" spans="1:8" x14ac:dyDescent="0.25">
      <c r="A25" s="78"/>
      <c r="B25" s="78"/>
      <c r="C25" s="79"/>
      <c r="E25" s="47"/>
      <c r="F25" s="47"/>
      <c r="G25" s="29"/>
      <c r="H25" s="29"/>
    </row>
    <row r="26" spans="1:8" x14ac:dyDescent="0.25">
      <c r="A26" s="78"/>
      <c r="B26" s="78"/>
      <c r="C26" s="79"/>
      <c r="E26" s="47"/>
      <c r="F26" s="47"/>
      <c r="G26" s="29"/>
      <c r="H26" s="29"/>
    </row>
    <row r="27" spans="1:8" x14ac:dyDescent="0.25">
      <c r="A27" s="78"/>
      <c r="B27" s="78"/>
      <c r="C27" s="79"/>
      <c r="E27" s="47"/>
      <c r="F27" s="47"/>
      <c r="G27" s="29"/>
      <c r="H27" s="29"/>
    </row>
    <row r="28" spans="1:8" x14ac:dyDescent="0.25">
      <c r="A28" s="78"/>
      <c r="B28" s="78"/>
      <c r="C28" s="79"/>
      <c r="E28" s="47"/>
      <c r="F28" s="47"/>
      <c r="G28" s="29"/>
      <c r="H28" s="29"/>
    </row>
    <row r="29" spans="1:8" x14ac:dyDescent="0.25">
      <c r="A29" s="78"/>
      <c r="B29" s="78"/>
      <c r="C29" s="79"/>
      <c r="E29" s="47"/>
      <c r="F29" s="47"/>
      <c r="G29" s="29"/>
      <c r="H29" s="29"/>
    </row>
    <row r="30" spans="1:8" x14ac:dyDescent="0.25">
      <c r="A30" s="78"/>
      <c r="B30" s="78"/>
      <c r="C30" s="79"/>
      <c r="E30" s="47"/>
      <c r="F30" s="47"/>
      <c r="G30" s="29"/>
      <c r="H30" s="29"/>
    </row>
    <row r="31" spans="1:8" x14ac:dyDescent="0.25">
      <c r="A31" s="78"/>
      <c r="B31" s="78"/>
      <c r="C31" s="79"/>
      <c r="E31" s="47"/>
      <c r="F31" s="47"/>
      <c r="G31" s="29"/>
      <c r="H31" s="29"/>
    </row>
    <row r="32" spans="1:8" x14ac:dyDescent="0.25">
      <c r="A32" s="78"/>
      <c r="B32" s="78"/>
      <c r="C32" s="79"/>
      <c r="E32" s="47"/>
      <c r="F32" s="47"/>
      <c r="G32" s="29"/>
      <c r="H32" s="29"/>
    </row>
    <row r="33" spans="1:8" x14ac:dyDescent="0.25">
      <c r="A33" s="78"/>
      <c r="B33" s="78"/>
      <c r="C33" s="79"/>
      <c r="E33" s="47"/>
      <c r="F33" s="47"/>
      <c r="G33" s="29"/>
      <c r="H33" s="29"/>
    </row>
    <row r="34" spans="1:8" x14ac:dyDescent="0.25">
      <c r="A34" s="78"/>
      <c r="B34" s="78"/>
      <c r="C34" s="79"/>
      <c r="E34" s="47"/>
      <c r="F34" s="47"/>
      <c r="G34" s="29"/>
      <c r="H34" s="29"/>
    </row>
    <row r="35" spans="1:8" x14ac:dyDescent="0.25">
      <c r="A35" s="80"/>
      <c r="B35" s="81"/>
      <c r="C35" s="79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29"/>
      <c r="H37" s="29"/>
    </row>
    <row r="38" spans="1:8" x14ac:dyDescent="0.25">
      <c r="A38" s="46"/>
      <c r="E38" s="47"/>
      <c r="F38" s="47"/>
      <c r="G38" s="29"/>
      <c r="H38" s="29"/>
    </row>
    <row r="39" spans="1:8" x14ac:dyDescent="0.25">
      <c r="A39" s="46"/>
      <c r="E39" s="47"/>
      <c r="F39" s="47"/>
      <c r="G39" s="29"/>
      <c r="H39" s="29"/>
    </row>
    <row r="40" spans="1:8" x14ac:dyDescent="0.25">
      <c r="A40" s="46"/>
      <c r="E40" s="47"/>
      <c r="F40" s="47"/>
      <c r="G40" s="47"/>
    </row>
    <row r="41" spans="1:8" x14ac:dyDescent="0.25">
      <c r="A41" s="46"/>
      <c r="E41" s="47"/>
      <c r="F41" s="47"/>
      <c r="G41" s="47"/>
    </row>
    <row r="42" spans="1:8" x14ac:dyDescent="0.25">
      <c r="A42" s="49"/>
      <c r="E42" s="47"/>
      <c r="F42" s="50"/>
      <c r="G42" s="47"/>
    </row>
    <row r="43" spans="1:8" x14ac:dyDescent="0.25">
      <c r="A43" s="49"/>
      <c r="E43" s="47"/>
      <c r="F43" s="50"/>
      <c r="G43" s="47"/>
    </row>
    <row r="44" spans="1:8" x14ac:dyDescent="0.25">
      <c r="A44" s="49"/>
      <c r="E44" s="47"/>
      <c r="F44" s="51"/>
      <c r="G44" s="47"/>
    </row>
    <row r="45" spans="1:8" x14ac:dyDescent="0.25">
      <c r="A45" s="46"/>
      <c r="E45" s="47"/>
      <c r="F45" s="50"/>
      <c r="G45" s="47"/>
    </row>
    <row r="46" spans="1:8" x14ac:dyDescent="0.25">
      <c r="A46" s="46"/>
      <c r="E46" s="47"/>
      <c r="F46" s="50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E48" s="47"/>
      <c r="F48" s="47"/>
      <c r="G48" s="47"/>
    </row>
    <row r="49" spans="1:7" x14ac:dyDescent="0.25">
      <c r="A49" s="52"/>
      <c r="E49" s="47"/>
      <c r="F49" s="47"/>
      <c r="G49" s="47"/>
    </row>
    <row r="50" spans="1:7" x14ac:dyDescent="0.25">
      <c r="A50" s="52"/>
      <c r="E50" s="47"/>
      <c r="F50" s="47"/>
      <c r="G50" s="47"/>
    </row>
    <row r="51" spans="1:7" x14ac:dyDescent="0.25">
      <c r="A51" s="52"/>
      <c r="C51" s="40"/>
      <c r="E51" s="47"/>
      <c r="F51" s="48"/>
      <c r="G51" s="47"/>
    </row>
    <row r="52" spans="1:7" x14ac:dyDescent="0.25">
      <c r="A52" s="52"/>
      <c r="C52" s="40"/>
      <c r="E52" s="47"/>
      <c r="F52" s="47"/>
      <c r="G52" s="47"/>
    </row>
    <row r="53" spans="1:7" x14ac:dyDescent="0.25">
      <c r="A53" s="52"/>
      <c r="C53" s="40"/>
      <c r="E53" s="47"/>
      <c r="F53" s="47"/>
      <c r="G53" s="47"/>
    </row>
    <row r="54" spans="1:7" x14ac:dyDescent="0.25">
      <c r="A54" s="46"/>
      <c r="C54" s="40"/>
      <c r="E54" s="47"/>
      <c r="F54" s="47"/>
      <c r="G54" s="47"/>
    </row>
    <row r="55" spans="1:7" x14ac:dyDescent="0.25">
      <c r="A55" s="46"/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83" spans="3:3" x14ac:dyDescent="0.25">
      <c r="C83" s="40"/>
    </row>
    <row r="200" spans="3:3" x14ac:dyDescent="0.25">
      <c r="C200" s="39" t="s">
        <v>29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8 G14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C51:C199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G40:H199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2019-04-11T12:38:50Z</dcterms:modified>
</cp:coreProperties>
</file>