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-165" windowWidth="22995" windowHeight="1107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M35" i="1" s="1"/>
  <c r="K2" i="1" s="1"/>
  <c r="J6" i="1"/>
  <c r="J35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<sst xmlns="http://schemas.openxmlformats.org/spreadsheetml/2006/main" count="131" uniqueCount="97">
  <si>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</si>
  <si>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</si>
  <si>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</si>
  <si>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</si>
  <si>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</si>
  <si>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</si>
  <si>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</si>
  <si>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</si>
  <si>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</si>
  <si>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</si>
  <si>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</si>
  <si>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</si>
  <si>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</si>
  <si>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</si>
  <si>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</si>
  <si>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</si>
  <si>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</si>
  <si>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</si>
  <si>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</si>
  <si>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</si>
  <si>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</si>
  <si>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</si>
  <si>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</si>
  <si>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</si>
  <si>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</si>
  <si>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</si>
  <si>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</si>
  <si>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</si>
  <si>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</si>
  <si>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</si>
  <si>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</si>
  <si>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</si>
  <si>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</si>
  <si>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</si>
  <si>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</si>
  <si>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</si>
  <si>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</si>
  <si>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</si>
  <si>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</si>
  <si>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</si>
  <si>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</si>
  <si>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</si>
  <si>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</si>
  <si>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</si>
  <si>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</si>
  <si>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</si>
  <si>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</si>
  <si>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</si>
  <si>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</si>
  <si>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</si>
  <si>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</si>
  <si>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</si>
  <si>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</si>
  <si>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</si>
  <si>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</si>
  <si>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</si>
  <si>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</si>
  <si>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</si>
  <si>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</si>
  <si>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</si>
  <si>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</si>
  <si>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</si>
  <si>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</si>
  <si>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</si>
  <si>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</si>
  <si>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</si>
  <si>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</si>
  <si>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</si>
  <si>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</si>
  <si>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</si>
  <si>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</si>
  <si>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</si>
  <si>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</si>
  <si>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</si>
  <si>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</si>
  <si>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</si>
  <si>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</si>
  <si>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</si>
  <si>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</si>
  <si>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</si>
  <si>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0010</t>
  </si>
  <si>
    <t>James C Sallee</t>
  </si>
  <si>
    <t>0105</t>
  </si>
  <si>
    <t>01</t>
  </si>
  <si>
    <t>Door removed and opening closed</t>
  </si>
  <si>
    <t>0105A</t>
  </si>
  <si>
    <t>02</t>
  </si>
  <si>
    <t>Opening closed</t>
  </si>
  <si>
    <t>0202A</t>
  </si>
  <si>
    <t>Door Added Between Rm 202A &amp; Rm 203</t>
  </si>
  <si>
    <t>X100</t>
  </si>
  <si>
    <t>Name changed from X100 to XA100</t>
  </si>
  <si>
    <t>X101</t>
  </si>
  <si>
    <t>Name changed from X101 to XA101</t>
  </si>
  <si>
    <t>X102</t>
  </si>
  <si>
    <t>Name changed from X102 to XA102</t>
  </si>
  <si>
    <t>Room Label Change: 105A Changed To 102C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</si>
</sst>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80</v>
      </c>
      <c r="C1" s="52"/>
      <c r="F1" s="18" t="s">
        <v>10</v>
      </c>
      <c r="G1" s="19">
        <v>41402</v>
      </c>
      <c r="J1" s="20" t="s">
        <v>65</v>
      </c>
      <c r="K1" s="20" t="s">
        <v>66</v>
      </c>
      <c r="L1" s="21"/>
      <c r="M1" s="21"/>
      <c r="N1" s="21"/>
      <c r="O1" s="22" t="s">
        <v>67</v>
      </c>
      <c r="P1" s="23" t="s">
        <v>79</v>
      </c>
    </row>
    <row r="2" spans="1:16" ht="16.5" thickBot="1" x14ac:dyDescent="0.3">
      <c r="A2" s="24" t="s">
        <v>8</v>
      </c>
      <c r="B2" s="53" t="str">
        <f>VLOOKUP(B1,BuildingList!A:B,2,FALSE)</f>
        <v>Hamilton House</v>
      </c>
      <c r="C2" s="53"/>
      <c r="F2" s="25" t="s">
        <v>12</v>
      </c>
      <c r="G2" s="26" t="s">
        <v>81</v>
      </c>
      <c r="J2" s="15">
        <f>G35-J35</f>
        <v>4</v>
      </c>
      <c r="K2" s="15">
        <f>H35-M35</f>
        <v>4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68</v>
      </c>
      <c r="K5" s="33" t="s">
        <v>69</v>
      </c>
      <c r="L5" s="33" t="s">
        <v>70</v>
      </c>
      <c r="M5" s="33" t="s">
        <v>71</v>
      </c>
      <c r="N5" s="33" t="s">
        <v>69</v>
      </c>
      <c r="O5" s="33" t="s">
        <v>70</v>
      </c>
    </row>
    <row r="6" spans="1:16" ht="30.75" thickTop="1" x14ac:dyDescent="0.25">
      <c r="A6" s="35" t="s">
        <v>82</v>
      </c>
      <c r="B6" s="30" t="s">
        <v>83</v>
      </c>
      <c r="C6" s="11" t="s">
        <v>84</v>
      </c>
      <c r="D6" s="17" t="s">
        <v>6</v>
      </c>
      <c r="E6" s="36">
        <v>130</v>
      </c>
      <c r="F6" s="36">
        <v>130</v>
      </c>
      <c r="G6" s="36" t="s">
        <v>3</v>
      </c>
      <c r="H6" s="17" t="s">
        <v>21</v>
      </c>
      <c r="J6" s="10">
        <f>IF(G6="No Change","N/A",IF(G6="New Tag Required",Lookup!F:F,IF(G6="N/A","N/A","")))</f>
        <v>0</v>
      </c>
      <c r="K6" s="37"/>
      <c r="L6" s="10"/>
      <c r="M6" s="10" t="str">
        <f>IF(H6="No Change","N/A",IF(H6="New Tag Required",Lookup!F:F,IF(H6="N/A","N/A","")))</f>
        <v/>
      </c>
      <c r="N6" s="37"/>
      <c r="O6" s="10"/>
    </row>
    <row r="7" spans="1:16" ht="30" x14ac:dyDescent="0.25">
      <c r="A7" s="35" t="s">
        <v>85</v>
      </c>
      <c r="B7" s="30" t="s">
        <v>83</v>
      </c>
      <c r="C7" s="11" t="s">
        <v>96</v>
      </c>
      <c r="D7" s="17" t="s">
        <v>5</v>
      </c>
      <c r="E7" s="36">
        <v>54</v>
      </c>
      <c r="F7" s="36">
        <v>52</v>
      </c>
      <c r="G7" s="36" t="s">
        <v>3</v>
      </c>
      <c r="H7" s="17" t="s">
        <v>21</v>
      </c>
      <c r="J7" s="10">
        <f>IF(G7="No Change","N/A",IF(G7="New Tag Required",Lookup!F:F,IF(G7="N/A","N/A","")))</f>
        <v>0</v>
      </c>
      <c r="K7" s="37"/>
      <c r="L7" s="10"/>
      <c r="M7" s="10" t="str">
        <f>IF(H7="No Change","N/A",IF(H7="New Tag Required",Lookup!F:F,IF(H7="N/A","N/A","")))</f>
        <v/>
      </c>
      <c r="N7" s="37"/>
      <c r="O7" s="10"/>
    </row>
    <row r="8" spans="1:16" ht="15" customHeight="1" x14ac:dyDescent="0.25">
      <c r="A8" s="38">
        <v>202</v>
      </c>
      <c r="B8" s="30" t="s">
        <v>86</v>
      </c>
      <c r="C8" s="11" t="s">
        <v>87</v>
      </c>
      <c r="D8" s="17" t="s">
        <v>5</v>
      </c>
      <c r="E8" s="36">
        <v>132</v>
      </c>
      <c r="F8" s="36">
        <v>131</v>
      </c>
      <c r="G8" s="36" t="s">
        <v>3</v>
      </c>
      <c r="H8" s="17" t="s">
        <v>21</v>
      </c>
      <c r="J8" s="10">
        <f>IF(G8="No Change","N/A",IF(G8="New Tag Required",Lookup!F:F,IF(G8="N/A","N/A","")))</f>
        <v>0</v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ht="30" x14ac:dyDescent="0.25">
      <c r="A9" s="35" t="s">
        <v>88</v>
      </c>
      <c r="B9" s="30" t="s">
        <v>86</v>
      </c>
      <c r="C9" s="11" t="s">
        <v>89</v>
      </c>
      <c r="D9" s="17" t="s">
        <v>6</v>
      </c>
      <c r="E9" s="39">
        <v>51</v>
      </c>
      <c r="F9" s="39">
        <v>51</v>
      </c>
      <c r="G9" s="36" t="s">
        <v>3</v>
      </c>
      <c r="H9" s="17" t="s">
        <v>21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ht="30" x14ac:dyDescent="0.25">
      <c r="A10" s="40" t="s">
        <v>90</v>
      </c>
      <c r="B10" s="30" t="s">
        <v>83</v>
      </c>
      <c r="C10" s="11" t="s">
        <v>91</v>
      </c>
      <c r="D10" s="17" t="s">
        <v>16</v>
      </c>
      <c r="E10" s="36">
        <v>239</v>
      </c>
      <c r="F10" s="36">
        <v>239</v>
      </c>
      <c r="G10" s="36" t="s">
        <v>16</v>
      </c>
      <c r="H10" s="17" t="s">
        <v>16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ht="30" x14ac:dyDescent="0.25">
      <c r="A11" s="40" t="s">
        <v>92</v>
      </c>
      <c r="B11" s="30" t="s">
        <v>83</v>
      </c>
      <c r="C11" s="11" t="s">
        <v>93</v>
      </c>
      <c r="D11" s="17" t="s">
        <v>16</v>
      </c>
      <c r="E11" s="36">
        <v>15</v>
      </c>
      <c r="F11" s="36">
        <v>15</v>
      </c>
      <c r="G11" s="36" t="s">
        <v>16</v>
      </c>
      <c r="H11" s="17" t="s">
        <v>16</v>
      </c>
      <c r="J11" s="10" t="str">
        <f>IF(G11="No Change","N/A",IF(G11="New Tag Required",Lookup!F:F,IF(G11="N/A","N/A","")))</f>
        <v>N/A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ht="30" x14ac:dyDescent="0.25">
      <c r="A12" s="40" t="s">
        <v>94</v>
      </c>
      <c r="B12" s="30" t="s">
        <v>83</v>
      </c>
      <c r="C12" s="11" t="s">
        <v>95</v>
      </c>
      <c r="D12" s="17" t="s">
        <v>16</v>
      </c>
      <c r="E12" s="36">
        <v>12</v>
      </c>
      <c r="F12" s="36">
        <v>12</v>
      </c>
      <c r="G12" s="36" t="s">
        <v>16</v>
      </c>
      <c r="H12" s="17" t="s">
        <v>16</v>
      </c>
      <c r="J12" s="10" t="str">
        <f>IF(G12="No Change","N/A",IF(G12="New Tag Required",Lookup!F:F,IF(G12="N/A","N/A","")))</f>
        <v>N/A</v>
      </c>
      <c r="K12" s="37"/>
      <c r="L12" s="10"/>
      <c r="M12" s="10" t="str">
        <f>IF(H12="No Change","N/A",IF(H12="New Tag Required",Lookup!F:F,IF(H12="N/A","N/A","")))</f>
        <v>N/A</v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37"/>
      <c r="L14" s="10"/>
      <c r="M14" s="10" t="str">
        <f>IF(H14="No Change","N/A",IF(H14="New Tag Required",Lookup!F:F,IF(H14="N/A","N/A","")))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37"/>
      <c r="L15" s="10"/>
      <c r="M15" s="10" t="str">
        <f>IF(H15="No Change","N/A",IF(H15="New Tag Required",Lookup!F:F,IF(H15="N/A","N/A","")))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1"/>
      <c r="L16" s="11"/>
      <c r="M16" s="10" t="str">
        <f>IF(H16="No Change","N/A",IF(H16="New Tag Required",Lookup!F:F,IF(H16="N/A","N/A","")))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1"/>
      <c r="L17" s="11"/>
      <c r="M17" s="10" t="str">
        <f>IF(H17="No Change","N/A",IF(H17="New Tag Required",Lookup!F:F,IF(H17="N/A","N/A","")))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1"/>
      <c r="L18" s="11"/>
      <c r="M18" s="10" t="str">
        <f>IF(H18="No Change","N/A",IF(H18="New Tag Required",Lookup!F:F,IF(H18="N/A","N/A","")))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Required",Lookup!F:F,IF(G19="N/A","N/A","")))</f>
        <v/>
      </c>
      <c r="K19" s="41"/>
      <c r="L19" s="11"/>
      <c r="M19" s="10" t="str">
        <f>IF(H19="No Change","N/A",IF(H19="New Tag Required",Lookup!F:F,IF(H19="N/A","N/A","")))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Required",Lookup!F:F,IF(G20="N/A","N/A","")))</f>
        <v/>
      </c>
      <c r="K20" s="41"/>
      <c r="L20" s="11"/>
      <c r="M20" s="10" t="str">
        <f>IF(H20="No Change","N/A",IF(H20="New Tag Required",Lookup!F:F,IF(H20="N/A","N/A","")))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Required",Lookup!F:F,IF(G21="N/A","N/A","")))</f>
        <v/>
      </c>
      <c r="K21" s="41"/>
      <c r="L21" s="11"/>
      <c r="M21" s="10" t="str">
        <f>IF(H21="No Change","N/A",IF(H21="New Tag Required",Lookup!F:F,IF(H21="N/A","N/A","")))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Required",Lookup!F:F,IF(G22="N/A","N/A","")))</f>
        <v/>
      </c>
      <c r="K22" s="41"/>
      <c r="L22" s="11"/>
      <c r="M22" s="10" t="str">
        <f>IF(H22="No Change","N/A",IF(H22="New Tag Required",Lookup!F:F,IF(H22="N/A","N/A","")))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Required",Lookup!F:F,IF(G23="N/A","N/A","")))</f>
        <v/>
      </c>
      <c r="K23" s="43"/>
      <c r="M23" s="10" t="str">
        <f>IF(H23="No Change","N/A",IF(H23="New Tag Required",Lookup!F:F,IF(H23="N/A","N/A","")))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Required",Lookup!F:F,IF(G24="N/A","N/A","")))</f>
        <v/>
      </c>
      <c r="K24" s="43"/>
      <c r="M24" s="10" t="str">
        <f>IF(H24="No Change","N/A",IF(H24="New Tag Required",Lookup!F:F,IF(H24="N/A","N/A","")))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Required",Lookup!F:F,IF(G25="N/A","N/A","")))</f>
        <v/>
      </c>
      <c r="K25" s="43"/>
      <c r="M25" s="10" t="str">
        <f>IF(H25="No Change","N/A",IF(H25="New Tag Required",Lookup!F:F,IF(H25="N/A","N/A","")))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3"/>
      <c r="M26" s="10" t="str">
        <f>IF(H26="No Change","N/A",IF(H26="New Tag Required",Lookup!F:F,IF(H26="N/A","N/A","")))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Required",Lookup!F:F,IF(G27="N/A","N/A","")))</f>
        <v/>
      </c>
      <c r="K27" s="43"/>
      <c r="M27" s="10" t="str">
        <f>IF(H27="No Change","N/A",IF(H27="New Tag Required",Lookup!F:F,IF(H27="N/A","N/A","")))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Required",Lookup!F:F,IF(G28="N/A","N/A","")))</f>
        <v/>
      </c>
      <c r="K28" s="43"/>
      <c r="M28" s="10" t="str">
        <f>IF(H28="No Change","N/A",IF(H28="New Tag Required",Lookup!F:F,IF(H28="N/A","N/A","")))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Required",Lookup!F:F,IF(G29="N/A","N/A","")))</f>
        <v/>
      </c>
      <c r="K29" s="43"/>
      <c r="M29" s="10" t="str">
        <f>IF(H29="No Change","N/A",IF(H29="New Tag Required",Lookup!F:F,IF(H29="N/A","N/A","")))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Required",Lookup!F:F,IF(G30="N/A","N/A","")))</f>
        <v/>
      </c>
      <c r="K30" s="43"/>
      <c r="M30" s="10" t="str">
        <f>IF(H30="No Change","N/A",IF(H30="New Tag Required",Lookup!F:F,IF(H30="N/A","N/A","")))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Required",Lookup!F:F,IF(G31="N/A","N/A","")))</f>
        <v/>
      </c>
      <c r="K31" s="43"/>
      <c r="M31" s="10" t="str">
        <f>IF(H31="No Change","N/A",IF(H31="New Tag Required",Lookup!F:F,IF(H31="N/A","N/A","")))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Required",Lookup!F:F,IF(G32="N/A","N/A","")))</f>
        <v/>
      </c>
      <c r="K32" s="43"/>
      <c r="M32" s="10" t="str">
        <f>IF(H32="No Change","N/A",IF(H32="New Tag Required",Lookup!F:F,IF(H32="N/A","N/A","")))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77</v>
      </c>
      <c r="H34" s="45" t="s">
        <v>78</v>
      </c>
      <c r="J34" s="46" t="s">
        <v>72</v>
      </c>
      <c r="K34" s="10"/>
      <c r="L34" s="10"/>
      <c r="M34" s="46" t="s">
        <v>73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4</v>
      </c>
      <c r="H35" s="13">
        <f>COUNTIF(H6:H34,"New Sign Required")</f>
        <v>4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58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2" sqref="C2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81</v>
      </c>
      <c r="D1" t="s">
        <v>2</v>
      </c>
      <c r="E1" s="7" t="s">
        <v>54</v>
      </c>
      <c r="F1" s="1" t="s">
        <v>74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26</v>
      </c>
      <c r="F2" s="1" t="s">
        <v>75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64</v>
      </c>
      <c r="F3" s="1" t="s">
        <v>76</v>
      </c>
    </row>
    <row r="4" spans="1:6" x14ac:dyDescent="0.25">
      <c r="A4" s="9" t="s">
        <v>61</v>
      </c>
      <c r="C4" t="s">
        <v>14</v>
      </c>
      <c r="D4" s="8" t="s">
        <v>61</v>
      </c>
      <c r="E4" s="7" t="s">
        <v>28</v>
      </c>
      <c r="F4" s="1">
        <v>0</v>
      </c>
    </row>
    <row r="5" spans="1:6" x14ac:dyDescent="0.25">
      <c r="E5" s="7" t="s">
        <v>55</v>
      </c>
    </row>
    <row r="6" spans="1:6" x14ac:dyDescent="0.25">
      <c r="E6" s="7" t="s">
        <v>25</v>
      </c>
    </row>
    <row r="7" spans="1:6" x14ac:dyDescent="0.25">
      <c r="E7" s="7" t="s">
        <v>43</v>
      </c>
    </row>
    <row r="8" spans="1:6" x14ac:dyDescent="0.25">
      <c r="E8" s="7" t="s">
        <v>50</v>
      </c>
    </row>
    <row r="9" spans="1:6" x14ac:dyDescent="0.25">
      <c r="E9" s="7" t="s">
        <v>59</v>
      </c>
    </row>
    <row r="10" spans="1:6" s="1" customFormat="1" x14ac:dyDescent="0.25">
      <c r="E10" s="7" t="s">
        <v>44</v>
      </c>
    </row>
    <row r="11" spans="1:6" x14ac:dyDescent="0.25">
      <c r="E11" s="7" t="s">
        <v>63</v>
      </c>
    </row>
    <row r="12" spans="1:6" x14ac:dyDescent="0.25">
      <c r="E12" s="7" t="s">
        <v>37</v>
      </c>
    </row>
    <row r="13" spans="1:6" x14ac:dyDescent="0.25">
      <c r="E13" s="7" t="s">
        <v>57</v>
      </c>
    </row>
    <row r="14" spans="1:6" x14ac:dyDescent="0.25">
      <c r="E14" s="7" t="s">
        <v>38</v>
      </c>
    </row>
    <row r="15" spans="1:6" x14ac:dyDescent="0.25">
      <c r="E15" s="7" t="s">
        <v>53</v>
      </c>
    </row>
    <row r="16" spans="1:6" x14ac:dyDescent="0.25">
      <c r="E16" s="7" t="s">
        <v>56</v>
      </c>
    </row>
    <row r="17" spans="5:5" x14ac:dyDescent="0.25">
      <c r="E17" s="7" t="s">
        <v>33</v>
      </c>
    </row>
    <row r="18" spans="5:5" x14ac:dyDescent="0.25">
      <c r="E18" s="7" t="s">
        <v>42</v>
      </c>
    </row>
    <row r="19" spans="5:5" x14ac:dyDescent="0.25">
      <c r="E19" s="7" t="s">
        <v>60</v>
      </c>
    </row>
    <row r="20" spans="5:5" x14ac:dyDescent="0.25">
      <c r="E20" s="7" t="s">
        <v>32</v>
      </c>
    </row>
    <row r="21" spans="5:5" x14ac:dyDescent="0.25">
      <c r="E21" s="7" t="s">
        <v>49</v>
      </c>
    </row>
    <row r="22" spans="5:5" x14ac:dyDescent="0.25">
      <c r="E22" s="7" t="s">
        <v>62</v>
      </c>
    </row>
    <row r="23" spans="5:5" x14ac:dyDescent="0.25">
      <c r="E23" s="7" t="s">
        <v>27</v>
      </c>
    </row>
    <row r="24" spans="5:5" x14ac:dyDescent="0.25">
      <c r="E24" s="7" t="s">
        <v>45</v>
      </c>
    </row>
    <row r="25" spans="5:5" x14ac:dyDescent="0.25">
      <c r="E25" s="7" t="s">
        <v>46</v>
      </c>
    </row>
    <row r="26" spans="5:5" x14ac:dyDescent="0.25">
      <c r="E26" s="7" t="s">
        <v>23</v>
      </c>
    </row>
    <row r="27" spans="5:5" x14ac:dyDescent="0.25">
      <c r="E27" s="7" t="s">
        <v>24</v>
      </c>
    </row>
    <row r="28" spans="5:5" x14ac:dyDescent="0.25">
      <c r="E28" s="7" t="s">
        <v>36</v>
      </c>
    </row>
    <row r="29" spans="5:5" x14ac:dyDescent="0.25">
      <c r="E29" s="7" t="s">
        <v>35</v>
      </c>
    </row>
    <row r="30" spans="5:5" x14ac:dyDescent="0.25">
      <c r="E30" s="7" t="s">
        <v>52</v>
      </c>
    </row>
    <row r="31" spans="5:5" x14ac:dyDescent="0.25">
      <c r="E31" s="7" t="s">
        <v>30</v>
      </c>
    </row>
    <row r="32" spans="5:5" x14ac:dyDescent="0.25">
      <c r="E32" s="7" t="s">
        <v>31</v>
      </c>
    </row>
    <row r="33" spans="5:5" x14ac:dyDescent="0.25">
      <c r="E33" s="7" t="s">
        <v>29</v>
      </c>
    </row>
    <row r="34" spans="5:5" x14ac:dyDescent="0.25">
      <c r="E34" s="7" t="s">
        <v>34</v>
      </c>
    </row>
    <row r="35" spans="5:5" x14ac:dyDescent="0.25">
      <c r="E35" s="7" t="s">
        <v>51</v>
      </c>
    </row>
    <row r="36" spans="5:5" x14ac:dyDescent="0.25">
      <c r="E36" s="7" t="s">
        <v>39</v>
      </c>
    </row>
    <row r="37" spans="5:5" x14ac:dyDescent="0.25">
      <c r="E37" s="7" t="s">
        <v>40</v>
      </c>
    </row>
    <row r="38" spans="5:5" x14ac:dyDescent="0.25">
      <c r="E38" s="7" t="s">
        <v>47</v>
      </c>
    </row>
    <row r="39" spans="5:5" x14ac:dyDescent="0.25">
      <c r="E39" s="7" t="s">
        <v>41</v>
      </c>
    </row>
    <row r="40" spans="5:5" x14ac:dyDescent="0.25">
      <c r="E40" s="7" t="s">
        <v>48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Cooperstown E Residence Hall #06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Wildcat Lodge Residence Hall #04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0133</v>
      </c>
      <c r="B125" s="3" t="str">
        <f>([2]UKBuilding_List!B125)</f>
        <v>Cooperstown Bldg D</v>
      </c>
    </row>
    <row r="126" spans="1:2" x14ac:dyDescent="0.25">
      <c r="A126" s="2" t="str">
        <f>([2]UKBuilding_List!A126)</f>
        <v>0134</v>
      </c>
      <c r="B126" s="3" t="str">
        <f>([2]UKBuilding_List!B126)</f>
        <v>Cooperstown Bldg E</v>
      </c>
    </row>
    <row r="127" spans="1:2" x14ac:dyDescent="0.25">
      <c r="A127" s="2" t="str">
        <f>([2]UKBuilding_List!A127)</f>
        <v>0135</v>
      </c>
      <c r="B127" s="3" t="str">
        <f>([2]UKBuilding_List!B127)</f>
        <v>Cooperstown Bldg F</v>
      </c>
    </row>
    <row r="128" spans="1:2" x14ac:dyDescent="0.25">
      <c r="A128" s="2" t="str">
        <f>([2]UKBuilding_List!A128)</f>
        <v>0136</v>
      </c>
      <c r="B128" s="3" t="str">
        <f>([2]UKBuilding_List!B128)</f>
        <v>Cooperstown Bldg G</v>
      </c>
    </row>
    <row r="129" spans="1:2" x14ac:dyDescent="0.25">
      <c r="A129" s="2" t="str">
        <f>([2]UKBuilding_List!A129)</f>
        <v>0137</v>
      </c>
      <c r="B129" s="3" t="str">
        <f>([2]UKBuilding_List!B129)</f>
        <v>Alpha Gamma Rho Fraternity</v>
      </c>
    </row>
    <row r="130" spans="1:2" x14ac:dyDescent="0.25">
      <c r="A130" s="2" t="str">
        <f>([2]UKBuilding_List!A130)</f>
        <v>0138</v>
      </c>
      <c r="B130" s="3" t="str">
        <f>([2]UKBuilding_List!B130)</f>
        <v>Phi Sigma Kappa Fraternity</v>
      </c>
    </row>
    <row r="131" spans="1:2" x14ac:dyDescent="0.25">
      <c r="A131" s="2" t="str">
        <f>([2]UKBuilding_List!A131)</f>
        <v>0140</v>
      </c>
      <c r="B131" s="3" t="str">
        <f>([2]UKBuilding_List!B131)</f>
        <v>Kappa Sigma Fraternity</v>
      </c>
    </row>
    <row r="132" spans="1:2" x14ac:dyDescent="0.25">
      <c r="A132" s="2" t="str">
        <f>([2]UKBuilding_List!A132)</f>
        <v>0141</v>
      </c>
      <c r="B132" s="3" t="str">
        <f>([2]UKBuilding_List!B132)</f>
        <v>New Farmhouse Fraternity</v>
      </c>
    </row>
    <row r="133" spans="1:2" x14ac:dyDescent="0.25">
      <c r="A133" s="2" t="str">
        <f>([2]UKBuilding_List!A133)</f>
        <v>0142</v>
      </c>
      <c r="B133" s="3" t="str">
        <f>([2]UKBuilding_List!B133)</f>
        <v>Farmhouse Fraternity</v>
      </c>
    </row>
    <row r="134" spans="1:2" x14ac:dyDescent="0.25">
      <c r="A134" s="2" t="str">
        <f>([2]UKBuilding_List!A134)</f>
        <v>0143</v>
      </c>
      <c r="B134" s="3" t="str">
        <f>([2]UKBuilding_List!B134)</f>
        <v>Blanding II</v>
      </c>
    </row>
    <row r="135" spans="1:2" x14ac:dyDescent="0.25">
      <c r="A135" s="2" t="str">
        <f>([2]UKBuilding_List!A135)</f>
        <v>0144</v>
      </c>
      <c r="B135" s="3" t="str">
        <f>([2]UKBuilding_List!B135)</f>
        <v>Blanding III</v>
      </c>
    </row>
    <row r="136" spans="1:2" x14ac:dyDescent="0.25">
      <c r="A136" s="2" t="str">
        <f>([2]UKBuilding_List!A136)</f>
        <v>0145</v>
      </c>
      <c r="B136" s="3" t="str">
        <f>([2]UKBuilding_List!B136)</f>
        <v>Blanding Tower</v>
      </c>
    </row>
    <row r="137" spans="1:2" x14ac:dyDescent="0.25">
      <c r="A137" s="2" t="str">
        <f>([2]UKBuilding_List!A137)</f>
        <v>0146</v>
      </c>
      <c r="B137" s="3" t="str">
        <f>([2]UKBuilding_List!B137)</f>
        <v>Blanding IV</v>
      </c>
    </row>
    <row r="138" spans="1:2" x14ac:dyDescent="0.25">
      <c r="A138" s="2" t="str">
        <f>([2]UKBuilding_List!A138)</f>
        <v>0147</v>
      </c>
      <c r="B138" s="3" t="str">
        <f>([2]UKBuilding_List!B138)</f>
        <v>Complex Commons</v>
      </c>
    </row>
    <row r="139" spans="1:2" x14ac:dyDescent="0.25">
      <c r="A139" s="2" t="str">
        <f>([2]UKBuilding_List!A139)</f>
        <v>0148</v>
      </c>
      <c r="B139" s="3" t="str">
        <f>([2]UKBuilding_List!B139)</f>
        <v>Kirwan IV</v>
      </c>
    </row>
    <row r="140" spans="1:2" x14ac:dyDescent="0.25">
      <c r="A140" s="2" t="str">
        <f>([2]UKBuilding_List!A140)</f>
        <v>0149</v>
      </c>
      <c r="B140" s="3" t="str">
        <f>([2]UKBuilding_List!B140)</f>
        <v>Kirwan Tower</v>
      </c>
    </row>
    <row r="141" spans="1:2" x14ac:dyDescent="0.25">
      <c r="A141" s="2" t="str">
        <f>([2]UKBuilding_List!A141)</f>
        <v>0150</v>
      </c>
      <c r="B141" s="3" t="str">
        <f>([2]UKBuilding_List!B141)</f>
        <v>Kirwan III</v>
      </c>
    </row>
    <row r="142" spans="1:2" x14ac:dyDescent="0.25">
      <c r="A142" s="2" t="str">
        <f>([2]UKBuilding_List!A142)</f>
        <v>0151</v>
      </c>
      <c r="B142" s="3" t="str">
        <f>([2]UKBuilding_List!B142)</f>
        <v>Kirwan II</v>
      </c>
    </row>
    <row r="143" spans="1:2" x14ac:dyDescent="0.25">
      <c r="A143" s="2" t="str">
        <f>([2]UKBuilding_List!A143)</f>
        <v>0152</v>
      </c>
      <c r="B143" s="3" t="str">
        <f>([2]UKBuilding_List!B143)</f>
        <v>Kirwan I</v>
      </c>
    </row>
    <row r="144" spans="1:2" x14ac:dyDescent="0.25">
      <c r="A144" s="2" t="str">
        <f>([2]UKBuilding_List!A144)</f>
        <v>0153</v>
      </c>
      <c r="B144" s="3" t="str">
        <f>([2]UKBuilding_List!B144)</f>
        <v>Blanding I</v>
      </c>
    </row>
    <row r="145" spans="1:2" x14ac:dyDescent="0.25">
      <c r="A145" s="2" t="str">
        <f>([2]UKBuilding_List!A145)</f>
        <v>0154</v>
      </c>
      <c r="B145" s="3" t="str">
        <f>([2]UKBuilding_List!B145)</f>
        <v>Head House</v>
      </c>
    </row>
    <row r="146" spans="1:2" x14ac:dyDescent="0.25">
      <c r="A146" s="2" t="str">
        <f>([2]UKBuilding_List!A146)</f>
        <v>0155</v>
      </c>
      <c r="B146" s="3" t="str">
        <f>([2]UKBuilding_List!B146)</f>
        <v>Greenhouse No 2</v>
      </c>
    </row>
    <row r="147" spans="1:2" x14ac:dyDescent="0.25">
      <c r="A147" s="2" t="str">
        <f>([2]UKBuilding_List!A147)</f>
        <v>0156</v>
      </c>
      <c r="B147" s="3" t="str">
        <f>([2]UKBuilding_List!B147)</f>
        <v>Greenhouse No 4</v>
      </c>
    </row>
    <row r="148" spans="1:2" x14ac:dyDescent="0.25">
      <c r="A148" s="2" t="str">
        <f>([2]UKBuilding_List!A148)</f>
        <v>0157</v>
      </c>
      <c r="B148" s="3" t="str">
        <f>([2]UKBuilding_List!B148)</f>
        <v>Greenhouse No 7</v>
      </c>
    </row>
    <row r="149" spans="1:2" x14ac:dyDescent="0.25">
      <c r="A149" s="2" t="str">
        <f>([2]UKBuilding_List!A149)</f>
        <v>0158</v>
      </c>
      <c r="B149" s="3" t="str">
        <f>([2]UKBuilding_List!B149)</f>
        <v>Greenhouse No 5</v>
      </c>
    </row>
    <row r="150" spans="1:2" x14ac:dyDescent="0.25">
      <c r="A150" s="2" t="str">
        <f>([2]UKBuilding_List!A150)</f>
        <v>0159</v>
      </c>
      <c r="B150" s="3" t="str">
        <f>([2]UKBuilding_List!B150)</f>
        <v>Greenhouse No 3</v>
      </c>
    </row>
    <row r="151" spans="1:2" x14ac:dyDescent="0.25">
      <c r="A151" s="2" t="str">
        <f>([2]UKBuilding_List!A151)</f>
        <v>0160</v>
      </c>
      <c r="B151" s="3" t="str">
        <f>([2]UKBuilding_List!B151)</f>
        <v>Greenhouse No 1</v>
      </c>
    </row>
    <row r="152" spans="1:2" x14ac:dyDescent="0.25">
      <c r="A152" s="2" t="str">
        <f>([2]UKBuilding_List!A152)</f>
        <v>0161</v>
      </c>
      <c r="B152" s="3" t="str">
        <f>([2]UKBuilding_List!B152)</f>
        <v>Greenhouse No 9</v>
      </c>
    </row>
    <row r="153" spans="1:2" x14ac:dyDescent="0.25">
      <c r="A153" s="2" t="str">
        <f>([2]UKBuilding_List!A153)</f>
        <v>0162</v>
      </c>
      <c r="B153" s="3" t="str">
        <f>([2]UKBuilding_List!B153)</f>
        <v>Greenhouse No 11</v>
      </c>
    </row>
    <row r="154" spans="1:2" x14ac:dyDescent="0.25">
      <c r="A154" s="2" t="str">
        <f>([2]UKBuilding_List!A154)</f>
        <v>0163</v>
      </c>
      <c r="B154" s="3" t="str">
        <f>([2]UKBuilding_List!B154)</f>
        <v>Greenhouse No 6</v>
      </c>
    </row>
    <row r="155" spans="1:2" x14ac:dyDescent="0.25">
      <c r="A155" s="2" t="str">
        <f>([2]UKBuilding_List!A155)</f>
        <v>0164</v>
      </c>
      <c r="B155" s="3" t="str">
        <f>([2]UKBuilding_List!B155)</f>
        <v>Greenhouse No 12</v>
      </c>
    </row>
    <row r="156" spans="1:2" x14ac:dyDescent="0.25">
      <c r="A156" s="2" t="str">
        <f>([2]UKBuilding_List!A156)</f>
        <v>0166</v>
      </c>
      <c r="B156" s="3" t="str">
        <f>([2]UKBuilding_List!B156)</f>
        <v>Guardhouse Administration Drive</v>
      </c>
    </row>
    <row r="157" spans="1:2" x14ac:dyDescent="0.25">
      <c r="A157" s="2" t="str">
        <f>([2]UKBuilding_List!A157)</f>
        <v>0167</v>
      </c>
      <c r="B157" s="3" t="str">
        <f>([2]UKBuilding_List!B157)</f>
        <v>Guardhouse Funkhouser</v>
      </c>
    </row>
    <row r="158" spans="1:2" x14ac:dyDescent="0.25">
      <c r="A158" s="2" t="str">
        <f>([2]UKBuilding_List!A158)</f>
        <v>0170</v>
      </c>
      <c r="B158" s="3" t="str">
        <f>([2]UKBuilding_List!B158)</f>
        <v>Guardhouse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2013-05-21T17:49:32Z</dcterms:modified>
</cp:coreProperties>
</file>