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0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</calcChain>
</file>

<file path=xl/sharedStrings.xml><?xml version="1.0" encoding="utf-8"?>
<sst xmlns="http://schemas.openxmlformats.org/spreadsheetml/2006/main" count="111" uniqueCount="86">
  <si>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</si>
  <si>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</si>
  <si>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</si>
  <si>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</si>
  <si>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</si>
  <si>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</si>
  <si>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</si>
  <si>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</si>
  <si>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</si>
  <si>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</si>
  <si>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</si>
  <si>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</si>
  <si>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</si>
  <si>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</si>
  <si>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</si>
  <si>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</si>
  <si>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</si>
  <si>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</si>
  <si>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</si>
  <si>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</si>
  <si>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</si>
  <si>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</si>
  <si>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</si>
  <si>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</si>
  <si>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</si>
  <si>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</si>
  <si>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</si>
  <si>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</si>
  <si>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</si>
  <si>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</si>
  <si>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</si>
  <si>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</si>
  <si>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</si>
  <si>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</si>
  <si>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</si>
  <si>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</si>
  <si>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</si>
  <si>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</si>
  <si>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</si>
  <si>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</si>
  <si>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</si>
  <si>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</si>
  <si>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</si>
  <si>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</si>
  <si>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</si>
  <si>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</si>
  <si>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</si>
  <si>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</si>
  <si>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</si>
  <si>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</si>
  <si>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</si>
  <si>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</si>
  <si>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</si>
  <si>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</si>
  <si>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</si>
  <si>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</si>
  <si>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</si>
  <si>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</si>
  <si>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</si>
  <si>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</si>
  <si>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</si>
  <si>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</si>
  <si>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</si>
  <si>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</si>
  <si>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</si>
  <si>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</si>
  <si>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</si>
  <si>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</si>
  <si>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</si>
  <si>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</si>
  <si>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</si>
  <si>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</si>
  <si>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</si>
  <si>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</si>
  <si>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</si>
  <si>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</si>
  <si>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0005</t>
  </si>
  <si>
    <t>02</t>
  </si>
  <si>
    <t>drywall covers door frame this side</t>
  </si>
  <si>
    <t>Door exists but not movable, Door Opening Exists</t>
  </si>
  <si>
    <t>LX-0005-02-206</t>
  </si>
  <si>
    <t>F.D.PETERSON SERVICE - Room 206</t>
  </si>
  <si>
    <t>LX-0005-02-206A</t>
  </si>
  <si>
    <t>F.D.PETERSON SERVICE - Room 206A</t>
  </si>
  <si>
    <t>Remove sign 206A on 204 side of wall.  Door is made stationary.</t>
  </si>
  <si>
    <t>never has been a 206A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</si>
</sst>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38" borderId="0" xfId="0" applyNumberFormat="1" applyFill="1"/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J16" sqref="J16:J17"/>
    </sheetView>
  </sheetViews>
  <sheetFormatPr defaultColWidth="9.140625" defaultRowHeight="15.75" x14ac:dyDescent="0.25"/>
  <cols>
    <col min="1" max="1" width="10.7109375" style="45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7" customFormat="1" ht="94.5" x14ac:dyDescent="0.25">
      <c r="A1" s="37" t="s">
        <v>7</v>
      </c>
      <c r="B1" s="83" t="s">
        <v>76</v>
      </c>
      <c r="C1" s="83"/>
      <c r="D1" s="58"/>
      <c r="E1" s="58"/>
      <c r="F1" s="54" t="s">
        <v>10</v>
      </c>
      <c r="G1" s="71">
        <v>43542</v>
      </c>
      <c r="H1" s="58"/>
      <c r="I1" s="58"/>
      <c r="J1" s="52" t="s">
        <v>33</v>
      </c>
      <c r="K1" s="52" t="s">
        <v>34</v>
      </c>
      <c r="L1" s="53"/>
      <c r="M1" s="53"/>
      <c r="N1" s="53"/>
      <c r="O1" s="60" t="s">
        <v>35</v>
      </c>
      <c r="P1" s="61" t="s">
        <v>47</v>
      </c>
    </row>
    <row r="2" spans="1:17" s="57" customFormat="1" ht="32.25" thickBot="1" x14ac:dyDescent="0.3">
      <c r="A2" s="37" t="s">
        <v>8</v>
      </c>
      <c r="B2" s="84" t="str">
        <f>IF(B1="","",VLOOKUP(B1,BuildingList!A:B,2,FALSE))</f>
        <v>Frank D. Peterson Service Building</v>
      </c>
      <c r="C2" s="84"/>
      <c r="D2" s="58"/>
      <c r="E2" s="58"/>
      <c r="F2" s="54" t="s">
        <v>12</v>
      </c>
      <c r="G2" s="72" t="s">
        <v>58</v>
      </c>
      <c r="H2" s="58"/>
      <c r="I2" s="58"/>
      <c r="J2" s="55">
        <f>G29-J29</f>
        <v>0</v>
      </c>
      <c r="K2" s="55">
        <f>H29-M29</f>
        <v>0</v>
      </c>
      <c r="L2" s="56"/>
      <c r="M2" s="56"/>
      <c r="N2" s="56"/>
      <c r="O2" s="62"/>
      <c r="P2" s="63"/>
    </row>
    <row r="3" spans="1:17" s="57" customFormat="1" x14ac:dyDescent="0.25">
      <c r="A3" s="59"/>
      <c r="B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s="57" customFormat="1" x14ac:dyDescent="0.25">
      <c r="A4" s="59"/>
      <c r="B4" s="59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s="70" customFormat="1" ht="45.75" thickBot="1" x14ac:dyDescent="0.3">
      <c r="A5" s="68" t="s">
        <v>19</v>
      </c>
      <c r="B5" s="69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46">
        <v>204</v>
      </c>
      <c r="B6" s="64" t="s">
        <v>77</v>
      </c>
      <c r="C6" s="11" t="s">
        <v>79</v>
      </c>
      <c r="D6" s="73" t="s">
        <v>6</v>
      </c>
      <c r="E6" s="11">
        <v>613</v>
      </c>
      <c r="F6" s="11">
        <v>613</v>
      </c>
      <c r="G6" s="11" t="s">
        <v>13</v>
      </c>
      <c r="H6" s="11" t="s">
        <v>31</v>
      </c>
      <c r="I6" s="11" t="s">
        <v>84</v>
      </c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7">
        <v>206</v>
      </c>
      <c r="B7" s="64" t="s">
        <v>77</v>
      </c>
      <c r="C7" s="11" t="s">
        <v>22</v>
      </c>
      <c r="D7" s="74" t="s">
        <v>5</v>
      </c>
      <c r="E7" s="25">
        <v>267</v>
      </c>
      <c r="F7" s="25">
        <v>266</v>
      </c>
      <c r="G7" s="11" t="s">
        <v>13</v>
      </c>
      <c r="H7" s="11" t="s">
        <v>13</v>
      </c>
      <c r="I7" s="25" t="s">
        <v>78</v>
      </c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8"/>
      <c r="B8" s="30"/>
      <c r="C8" s="11"/>
      <c r="D8" s="74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8"/>
      <c r="B9" s="30"/>
      <c r="C9" s="11"/>
      <c r="D9" s="74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8"/>
      <c r="B10" s="30"/>
      <c r="C10" s="11"/>
      <c r="D10" s="74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8"/>
      <c r="B11" s="30"/>
      <c r="C11" s="25"/>
      <c r="D11" s="74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8"/>
      <c r="B12" s="30"/>
      <c r="C12" s="25"/>
      <c r="D12" s="74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8"/>
      <c r="B13" s="30"/>
      <c r="C13" s="25"/>
      <c r="D13" s="74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8"/>
      <c r="B14" s="30"/>
      <c r="C14" s="25"/>
      <c r="D14" s="74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5"/>
      <c r="B15" s="30"/>
      <c r="C15" s="25"/>
      <c r="D15" s="74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7"/>
      <c r="B16" s="30"/>
      <c r="C16" s="25"/>
      <c r="D16" s="74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4"/>
      <c r="E17" s="75"/>
      <c r="F17" s="75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4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4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9"/>
      <c r="B20" s="30"/>
      <c r="C20" s="25"/>
      <c r="D20" s="74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8"/>
      <c r="B21" s="30"/>
      <c r="C21" s="25"/>
      <c r="D21" s="74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8"/>
      <c r="B22" s="30"/>
      <c r="C22" s="25"/>
      <c r="D22" s="74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8"/>
      <c r="B23" s="30"/>
      <c r="C23" s="25"/>
      <c r="D23" s="74"/>
      <c r="E23" s="25"/>
      <c r="F23" s="25"/>
      <c r="G23" s="25"/>
      <c r="H23" s="25"/>
      <c r="I23" s="25"/>
      <c r="K23" s="19"/>
    </row>
    <row r="24" spans="1:14" x14ac:dyDescent="0.25">
      <c r="A24" s="48"/>
      <c r="B24" s="30"/>
      <c r="C24" s="25"/>
      <c r="D24" s="74"/>
      <c r="E24" s="25"/>
      <c r="F24" s="25"/>
      <c r="G24" s="25"/>
      <c r="H24" s="25"/>
      <c r="I24" s="25"/>
    </row>
    <row r="25" spans="1:14" x14ac:dyDescent="0.25">
      <c r="A25" s="48"/>
      <c r="B25" s="30"/>
      <c r="C25" s="25"/>
      <c r="D25" s="74"/>
      <c r="E25" s="25"/>
      <c r="F25" s="25"/>
      <c r="G25" s="25"/>
      <c r="H25" s="25"/>
      <c r="I25" s="25"/>
    </row>
    <row r="26" spans="1:14" x14ac:dyDescent="0.25">
      <c r="A26" s="48"/>
      <c r="B26" s="30"/>
      <c r="C26" s="25"/>
      <c r="D26" s="74"/>
      <c r="E26" s="25"/>
      <c r="F26" s="25"/>
      <c r="G26" s="25"/>
      <c r="H26" s="25"/>
      <c r="I26" s="25"/>
    </row>
    <row r="27" spans="1:14" ht="16.5" thickBot="1" x14ac:dyDescent="0.3">
      <c r="A27" s="46"/>
      <c r="C27" s="11"/>
    </row>
    <row r="28" spans="1:14" ht="30" x14ac:dyDescent="0.25">
      <c r="A28" s="46"/>
      <c r="C28" s="11"/>
      <c r="G28" s="76" t="s">
        <v>45</v>
      </c>
      <c r="H28" s="77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6"/>
      <c r="C29" s="11"/>
      <c r="G29" s="78">
        <f>COUNTIF(G8:G28,"New Tag Required")</f>
        <v>0</v>
      </c>
      <c r="H29" s="79">
        <f>COUNTIF(H8:H28,"New Sign Required")</f>
        <v>0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50"/>
      <c r="C30" s="11"/>
      <c r="F30" s="80"/>
    </row>
    <row r="31" spans="1:14" x14ac:dyDescent="0.25">
      <c r="A31" s="50"/>
      <c r="C31" s="11"/>
      <c r="F31" s="80"/>
    </row>
    <row r="32" spans="1:14" x14ac:dyDescent="0.25">
      <c r="A32" s="50"/>
      <c r="C32" s="11"/>
      <c r="F32" s="81"/>
    </row>
    <row r="33" spans="1:6" x14ac:dyDescent="0.25">
      <c r="A33" s="46"/>
      <c r="C33" s="11"/>
      <c r="F33" s="80"/>
    </row>
    <row r="34" spans="1:6" x14ac:dyDescent="0.25">
      <c r="A34" s="46"/>
      <c r="C34" s="11"/>
      <c r="F34" s="80"/>
    </row>
    <row r="35" spans="1:6" x14ac:dyDescent="0.25">
      <c r="A35" s="51"/>
      <c r="C35" s="11"/>
    </row>
    <row r="36" spans="1:6" x14ac:dyDescent="0.25">
      <c r="A36" s="51"/>
      <c r="C36" s="11"/>
    </row>
    <row r="37" spans="1:6" x14ac:dyDescent="0.25">
      <c r="A37" s="51"/>
      <c r="C37" s="11"/>
    </row>
    <row r="38" spans="1:6" x14ac:dyDescent="0.25">
      <c r="A38" s="51"/>
      <c r="C38" s="11"/>
    </row>
    <row r="39" spans="1:6" x14ac:dyDescent="0.25">
      <c r="A39" s="51"/>
      <c r="C39" s="11"/>
      <c r="F39" s="82"/>
    </row>
    <row r="40" spans="1:6" x14ac:dyDescent="0.25">
      <c r="A40" s="51"/>
      <c r="C40" s="11"/>
    </row>
    <row r="41" spans="1:6" x14ac:dyDescent="0.25">
      <c r="A41" s="51"/>
      <c r="C41" s="11"/>
    </row>
    <row r="42" spans="1:6" x14ac:dyDescent="0.25">
      <c r="A42" s="46"/>
      <c r="C42" s="11"/>
    </row>
    <row r="43" spans="1:6" x14ac:dyDescent="0.25">
      <c r="A43" s="46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zoomScale="90" zoomScaleNormal="90" workbookViewId="0">
      <selection activeCell="F13" sqref="F13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1" t="s">
        <v>76</v>
      </c>
      <c r="C1" s="23"/>
      <c r="D1" s="14" t="s">
        <v>10</v>
      </c>
      <c r="E1" s="42">
        <v>43542</v>
      </c>
    </row>
    <row r="2" spans="1:10" ht="15" customHeight="1" x14ac:dyDescent="0.25">
      <c r="A2" s="26" t="s">
        <v>8</v>
      </c>
      <c r="B2" s="27" t="str">
        <f>'KD Changes'!B2:C2</f>
        <v>Frank D. Peterson Service Building</v>
      </c>
      <c r="C2" s="28"/>
      <c r="D2" s="29" t="s">
        <v>12</v>
      </c>
      <c r="E2" s="43" t="s">
        <v>58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6" customFormat="1" ht="15.75" thickTop="1" x14ac:dyDescent="0.25">
      <c r="A6" s="65"/>
      <c r="B6" s="65"/>
      <c r="G6" s="67"/>
      <c r="H6" s="67"/>
    </row>
    <row r="7" spans="1:10" x14ac:dyDescent="0.25">
      <c r="A7" s="44" t="s">
        <v>80</v>
      </c>
      <c r="B7" s="40" t="s">
        <v>81</v>
      </c>
      <c r="C7" s="1" t="s">
        <v>65</v>
      </c>
      <c r="D7" s="24">
        <v>266</v>
      </c>
      <c r="G7" s="18"/>
      <c r="H7" s="18"/>
      <c r="I7" s="24"/>
      <c r="J7" s="24"/>
    </row>
    <row r="8" spans="1:10" x14ac:dyDescent="0.25">
      <c r="A8" s="44" t="s">
        <v>82</v>
      </c>
      <c r="B8" s="40" t="s">
        <v>83</v>
      </c>
      <c r="C8" s="24" t="s">
        <v>72</v>
      </c>
      <c r="D8" s="24">
        <v>0</v>
      </c>
      <c r="E8" s="24" t="s">
        <v>85</v>
      </c>
      <c r="F8" s="31"/>
      <c r="G8" s="18"/>
      <c r="H8" s="18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C9:C15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2019-03-21T12:49:09Z</dcterms:modified>
</cp:coreProperties>
</file>